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370" tabRatio="792" activeTab="0"/>
  </bookViews>
  <sheets>
    <sheet name="整体自评表" sheetId="1" r:id="rId1"/>
  </sheets>
  <definedNames/>
  <calcPr fullCalcOnLoad="1"/>
</workbook>
</file>

<file path=xl/sharedStrings.xml><?xml version="1.0" encoding="utf-8"?>
<sst xmlns="http://schemas.openxmlformats.org/spreadsheetml/2006/main" count="112" uniqueCount="102">
  <si>
    <t>部门整体支出绩效自评表</t>
  </si>
  <si>
    <t>部门（单位）名称</t>
  </si>
  <si>
    <t>部门预算编码</t>
  </si>
  <si>
    <t xml:space="preserve">财政资金安排和使用情况 </t>
  </si>
  <si>
    <t>资金结构
（万元）</t>
  </si>
  <si>
    <t>预算安排</t>
  </si>
  <si>
    <t>拨付情况</t>
  </si>
  <si>
    <t>结余情况</t>
  </si>
  <si>
    <t>年初部门预算安排金额（含历年结余结转）①</t>
  </si>
  <si>
    <t>年中调整金额②</t>
  </si>
  <si>
    <t xml:space="preserve">小计
③ = ①+②                         </t>
  </si>
  <si>
    <t>年度拨付金额
④</t>
  </si>
  <si>
    <t>支出实现率（％）
⑤=④/③</t>
  </si>
  <si>
    <t>本年度结余金额         
⑥=③-④</t>
  </si>
  <si>
    <t>资金结余率
（%）
⑦=⑥/③</t>
  </si>
  <si>
    <t>财政资金小计</t>
  </si>
  <si>
    <t xml:space="preserve">  ①中央财政资金</t>
  </si>
  <si>
    <t xml:space="preserve">  ②省级财政资金</t>
  </si>
  <si>
    <t xml:space="preserve">  ③地方财政资金</t>
  </si>
  <si>
    <t>其他资金小计</t>
  </si>
  <si>
    <t xml:space="preserve">  ①……</t>
  </si>
  <si>
    <t>合　计</t>
  </si>
  <si>
    <t>年度
总体
目标
完成
情况</t>
  </si>
  <si>
    <t>预期目标</t>
  </si>
  <si>
    <t>目标实际完成情况</t>
  </si>
  <si>
    <t>年度
绩效
指标
完成
情况</t>
  </si>
  <si>
    <t>一级
指标</t>
  </si>
  <si>
    <t>二级
指标</t>
  </si>
  <si>
    <t>三级指标</t>
  </si>
  <si>
    <t>指标解释</t>
  </si>
  <si>
    <t>绩效目标值</t>
  </si>
  <si>
    <t>实际完成值</t>
  </si>
  <si>
    <t>指标分值</t>
  </si>
  <si>
    <t>得分</t>
  </si>
  <si>
    <t>产出
指标
（60分）</t>
  </si>
  <si>
    <t>数量
指标</t>
  </si>
  <si>
    <t>质量
指标</t>
  </si>
  <si>
    <t>时效
指标</t>
  </si>
  <si>
    <t>成本
指标</t>
  </si>
  <si>
    <t>社会效益指标</t>
  </si>
  <si>
    <t>可持续影响指标</t>
  </si>
  <si>
    <t>满意度
指标
（10分）</t>
  </si>
  <si>
    <t>服务对象
满意度指标</t>
  </si>
  <si>
    <t>合计</t>
  </si>
  <si>
    <t>自评得分等次</t>
  </si>
  <si>
    <t>注：1.指标解释是对绩效目标三级指标进行解释说明，包括指标出处、具体内容、上年度数值、计算方法、评分标准等。2.填表说明参照《专项资金绩效自评表填表说明》（详见附件6）。</t>
  </si>
  <si>
    <r>
      <t>（2</t>
    </r>
    <r>
      <rPr>
        <sz val="16"/>
        <rFont val="黑体"/>
        <family val="3"/>
      </rPr>
      <t>019</t>
    </r>
    <r>
      <rPr>
        <sz val="16"/>
        <rFont val="黑体"/>
        <family val="3"/>
      </rPr>
      <t>年度）</t>
    </r>
  </si>
  <si>
    <t>中共洛江区委党史和地方志研究室</t>
  </si>
  <si>
    <t xml:space="preserve"> ①为各级领导的行政决策提供依据；②为发展地方经济建设服务；③为扩大对外开放和增进海内外交流服务；④为爱国家、爱家乡提供乡土教材；⑤存史、资政、教化，向社会各界提供了解洛江的窗口和平台</t>
  </si>
  <si>
    <t xml:space="preserve"> ①为各级领导的行政决策提供依据；②为发展地方经济建设服务；③为扩大对外开放和增进海内外交流服务；④为爱国家、爱家乡提供乡土教材；⑤存史、资政、教化，向社会各界提供了解洛江的窗口和平台</t>
  </si>
  <si>
    <t>《洛江区志》</t>
  </si>
  <si>
    <r>
      <t>《洛江年鉴》201</t>
    </r>
    <r>
      <rPr>
        <sz val="11"/>
        <rFont val="宋体"/>
        <family val="0"/>
      </rPr>
      <t>8</t>
    </r>
    <r>
      <rPr>
        <sz val="11"/>
        <rFont val="宋体"/>
        <family val="0"/>
      </rPr>
      <t>卷</t>
    </r>
  </si>
  <si>
    <r>
      <t>《洛江年鉴》2019</t>
    </r>
    <r>
      <rPr>
        <sz val="11"/>
        <rFont val="宋体"/>
        <family val="0"/>
      </rPr>
      <t>卷</t>
    </r>
  </si>
  <si>
    <t>《洛江史志》期刊</t>
  </si>
  <si>
    <t>《洛江区大事记略》</t>
  </si>
  <si>
    <t>《福建年鉴》（2019卷）洛江部分</t>
  </si>
  <si>
    <t>《泉州年鉴》（2019卷）洛江部分</t>
  </si>
  <si>
    <t>洛江方志公众微信号关注量</t>
  </si>
  <si>
    <t>洛江方志公众微信号推文</t>
  </si>
  <si>
    <t>《洛江区志》第四稿修改完成，字数120万字</t>
  </si>
  <si>
    <t>《洛江年鉴》2018卷500册</t>
  </si>
  <si>
    <t>《洛江年鉴》2019卷完成40万字初稿</t>
  </si>
  <si>
    <t>《洛江史志》期刊2-3期1500册</t>
  </si>
  <si>
    <t>《洛江区大事记略》500-800册</t>
  </si>
  <si>
    <t>《福建年鉴》（2019卷）洛江部分按要求完成5000字组稿任务</t>
  </si>
  <si>
    <t>《泉州年鉴》（2019卷）洛江部分按要求完成4000字组稿任务</t>
  </si>
  <si>
    <t>洛江方志公众微信号关注量850人</t>
  </si>
  <si>
    <t>洛江方志公众微信号推荐文章300篇</t>
  </si>
  <si>
    <t>第四稿完成，字数120万字</t>
  </si>
  <si>
    <t>≥500册</t>
  </si>
  <si>
    <r>
      <t>完成4</t>
    </r>
    <r>
      <rPr>
        <sz val="11"/>
        <color indexed="8"/>
        <rFont val="宋体"/>
        <family val="0"/>
      </rPr>
      <t>0万字</t>
    </r>
    <r>
      <rPr>
        <sz val="11"/>
        <color indexed="8"/>
        <rFont val="宋体"/>
        <family val="0"/>
      </rPr>
      <t>初稿及样板打样</t>
    </r>
    <r>
      <rPr>
        <sz val="11"/>
        <color indexed="8"/>
        <rFont val="宋体"/>
        <family val="0"/>
      </rPr>
      <t>2版</t>
    </r>
  </si>
  <si>
    <r>
      <t>≥3期</t>
    </r>
    <r>
      <rPr>
        <sz val="11"/>
        <rFont val="宋体"/>
        <family val="0"/>
      </rPr>
      <t>1500</t>
    </r>
    <r>
      <rPr>
        <sz val="11"/>
        <rFont val="宋体"/>
        <family val="0"/>
      </rPr>
      <t>册</t>
    </r>
  </si>
  <si>
    <t>≥800册</t>
  </si>
  <si>
    <t>5000字组稿及编修任务</t>
  </si>
  <si>
    <r>
      <t>4000字组稿及</t>
    </r>
    <r>
      <rPr>
        <sz val="11"/>
        <color indexed="8"/>
        <rFont val="宋体"/>
        <family val="0"/>
      </rPr>
      <t>编修任务</t>
    </r>
  </si>
  <si>
    <t>≥850人</t>
  </si>
  <si>
    <t>≥300篇</t>
  </si>
  <si>
    <t>紧贴现时地情和社会关注热点，增强与社会互动，增加100个关注人数</t>
  </si>
  <si>
    <t>印刷质量</t>
  </si>
  <si>
    <t>社会关注度</t>
  </si>
  <si>
    <t>争创综合年鉴质量评比较好成绩</t>
  </si>
  <si>
    <t>增加社会对史志关注度，增加公众微信号100人关注度</t>
  </si>
  <si>
    <t>提升年鉴的框架设计、编纂技术和编纂质量优</t>
  </si>
  <si>
    <t>紧贴现时地情和社会关注热点，增强与社会互动，增加100个关注人数</t>
  </si>
  <si>
    <t>资金时效</t>
  </si>
  <si>
    <t>财政资金</t>
  </si>
  <si>
    <t>1年</t>
  </si>
  <si>
    <t>区级财政资金</t>
  </si>
  <si>
    <t>资金使用年限</t>
  </si>
  <si>
    <t>扩大方志文化交流合作</t>
  </si>
  <si>
    <t>搜集留存文史资料30册，为爱国家、爱家乡提供乡土素材</t>
  </si>
  <si>
    <t>服务国家文化“走出去”战略，通过侨联赠与海外社团地情文化书籍3次120册；开展方志文化进社区活动，向各乡镇社区赠送地情书籍共150-200册</t>
  </si>
  <si>
    <t>开展旧志文献保护整理工作</t>
  </si>
  <si>
    <t>存史、资政、教化，向社会各界及海外社团提供了解洛江书籍的地情文化系列丛书200余册，扩大方志文化影响力</t>
  </si>
  <si>
    <t>≥300篇</t>
  </si>
  <si>
    <t>存史、资政、教化，向社会各界提供洛江地情文化系列丛书≥200余册，扩大方志文化影响力</t>
  </si>
  <si>
    <t xml:space="preserve">新增搜集史志类书籍30册，增加方志文献库存书 </t>
  </si>
  <si>
    <t>新增搜集史志类书籍≥30册</t>
  </si>
  <si>
    <t>效益     指标   （30分）</t>
  </si>
  <si>
    <t>满意度</t>
  </si>
  <si>
    <t>服务对象满意度</t>
  </si>
  <si>
    <t>优秀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</si>
</sst>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2"/>
      <name val="仿宋"/>
      <family val="3"/>
    </font>
    <font>
      <sz val="12"/>
      <name val="黑体"/>
      <family val="3"/>
    </font>
    <font>
      <sz val="22"/>
      <name val="方正小标宋简体"/>
      <family val="4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8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40" applyAlignment="1">
      <alignment vertical="center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40" applyAlignment="1">
      <alignment vertical="center" wrapText="1"/>
      <protection/>
    </xf>
    <xf numFmtId="0" fontId="3" fillId="0" borderId="0" xfId="40" applyFont="1" applyAlignment="1">
      <alignment vertical="center"/>
      <protection/>
    </xf>
    <xf numFmtId="0" fontId="4" fillId="0" borderId="0" xfId="40" applyFont="1" applyAlignment="1">
      <alignment vertical="center"/>
      <protection/>
    </xf>
    <xf numFmtId="0" fontId="5" fillId="0" borderId="0" xfId="40" applyFont="1" applyAlignment="1">
      <alignment vertical="center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10" xfId="42" applyFont="1" applyBorder="1" applyAlignment="1">
      <alignment horizontal="center" vertical="center" wrapText="1"/>
      <protection/>
    </xf>
    <xf numFmtId="0" fontId="0" fillId="0" borderId="10" xfId="42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9" fontId="2" fillId="0" borderId="10" xfId="40" applyNumberFormat="1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1" xfId="40" applyFont="1" applyBorder="1" applyAlignment="1">
      <alignment horizontal="center" vertical="center" wrapText="1"/>
      <protection/>
    </xf>
    <xf numFmtId="0" fontId="2" fillId="0" borderId="12" xfId="40" applyFont="1" applyBorder="1" applyAlignment="1">
      <alignment horizontal="center" vertical="center" wrapText="1"/>
      <protection/>
    </xf>
    <xf numFmtId="0" fontId="2" fillId="0" borderId="13" xfId="40" applyFont="1" applyBorder="1" applyAlignment="1">
      <alignment horizontal="left" vertical="center" wrapText="1"/>
      <protection/>
    </xf>
    <xf numFmtId="0" fontId="2" fillId="0" borderId="14" xfId="40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5" xfId="40" applyFont="1" applyBorder="1" applyAlignment="1">
      <alignment horizontal="center" vertical="center" wrapText="1"/>
      <protection/>
    </xf>
    <xf numFmtId="0" fontId="2" fillId="0" borderId="16" xfId="40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40" applyFont="1" applyBorder="1" applyAlignment="1">
      <alignment horizontal="left" vertical="top" wrapText="1"/>
      <protection/>
    </xf>
    <xf numFmtId="0" fontId="2" fillId="0" borderId="14" xfId="40" applyFont="1" applyBorder="1" applyAlignment="1">
      <alignment horizontal="left" vertical="top" wrapText="1"/>
      <protection/>
    </xf>
    <xf numFmtId="0" fontId="2" fillId="0" borderId="12" xfId="40" applyFont="1" applyBorder="1" applyAlignment="1">
      <alignment horizontal="left" vertical="top" wrapText="1"/>
      <protection/>
    </xf>
    <xf numFmtId="0" fontId="2" fillId="0" borderId="10" xfId="0" applyFont="1" applyBorder="1" applyAlignment="1">
      <alignment horizontal="center" vertical="center"/>
    </xf>
    <xf numFmtId="0" fontId="6" fillId="0" borderId="0" xfId="40" applyFont="1" applyAlignment="1">
      <alignment horizontal="center" vertical="center" wrapText="1"/>
      <protection/>
    </xf>
    <xf numFmtId="0" fontId="3" fillId="0" borderId="17" xfId="40" applyFont="1" applyBorder="1" applyAlignment="1">
      <alignment horizontal="center" vertical="center" wrapText="1"/>
      <protection/>
    </xf>
    <xf numFmtId="0" fontId="3" fillId="0" borderId="17" xfId="40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tabSelected="1" zoomScale="88" zoomScaleNormal="88" zoomScalePageLayoutView="0" workbookViewId="0" topLeftCell="A1">
      <selection activeCell="N30" sqref="N30"/>
    </sheetView>
  </sheetViews>
  <sheetFormatPr defaultColWidth="9.00390625" defaultRowHeight="13.5"/>
  <cols>
    <col min="1" max="1" width="5.375" style="4" customWidth="1"/>
    <col min="2" max="3" width="8.625" style="4" customWidth="1"/>
    <col min="4" max="4" width="15.00390625" style="4" customWidth="1"/>
    <col min="5" max="5" width="7.875" style="4" customWidth="1"/>
    <col min="6" max="6" width="8.75390625" style="4" customWidth="1"/>
    <col min="7" max="7" width="15.25390625" style="4" customWidth="1"/>
    <col min="8" max="8" width="13.75390625" style="4" customWidth="1"/>
    <col min="9" max="9" width="9.625" style="4" customWidth="1"/>
    <col min="10" max="10" width="10.625" style="4" customWidth="1"/>
    <col min="11" max="16384" width="9.00390625" style="4" customWidth="1"/>
  </cols>
  <sheetData>
    <row r="1" spans="1:3" s="1" customFormat="1" ht="16.5" customHeight="1">
      <c r="A1" s="5"/>
      <c r="B1" s="6"/>
      <c r="C1" s="7"/>
    </row>
    <row r="2" spans="1:10" ht="30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24.75" customHeight="1">
      <c r="A3" s="33" t="s">
        <v>46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26.25" customHeight="1">
      <c r="A4" s="18" t="s">
        <v>1</v>
      </c>
      <c r="B4" s="21"/>
      <c r="C4" s="19"/>
      <c r="D4" s="17" t="s">
        <v>47</v>
      </c>
      <c r="E4" s="17"/>
      <c r="F4" s="17" t="s">
        <v>2</v>
      </c>
      <c r="G4" s="17"/>
      <c r="H4" s="17">
        <v>131001</v>
      </c>
      <c r="I4" s="17"/>
      <c r="J4" s="17"/>
    </row>
    <row r="5" spans="1:10" s="2" customFormat="1" ht="24" customHeight="1">
      <c r="A5" s="22" t="s">
        <v>3</v>
      </c>
      <c r="B5" s="22" t="s">
        <v>4</v>
      </c>
      <c r="C5" s="22"/>
      <c r="D5" s="31" t="s">
        <v>5</v>
      </c>
      <c r="E5" s="31"/>
      <c r="F5" s="31"/>
      <c r="G5" s="22" t="s">
        <v>6</v>
      </c>
      <c r="H5" s="22"/>
      <c r="I5" s="31" t="s">
        <v>7</v>
      </c>
      <c r="J5" s="31"/>
    </row>
    <row r="6" spans="1:11" s="3" customFormat="1" ht="45" customHeight="1">
      <c r="A6" s="22"/>
      <c r="B6" s="22"/>
      <c r="C6" s="22"/>
      <c r="D6" s="9" t="s">
        <v>8</v>
      </c>
      <c r="E6" s="9" t="s">
        <v>9</v>
      </c>
      <c r="F6" s="9" t="s">
        <v>10</v>
      </c>
      <c r="G6" s="9" t="s">
        <v>11</v>
      </c>
      <c r="H6" s="9" t="s">
        <v>12</v>
      </c>
      <c r="I6" s="9" t="s">
        <v>13</v>
      </c>
      <c r="J6" s="9" t="s">
        <v>14</v>
      </c>
      <c r="K6" s="10"/>
    </row>
    <row r="7" spans="1:11" s="2" customFormat="1" ht="16.5" customHeight="1">
      <c r="A7" s="22"/>
      <c r="B7" s="25" t="s">
        <v>15</v>
      </c>
      <c r="C7" s="25"/>
      <c r="D7" s="15">
        <v>174</v>
      </c>
      <c r="E7" s="15">
        <v>0</v>
      </c>
      <c r="F7" s="9">
        <v>174</v>
      </c>
      <c r="G7" s="9">
        <v>117.64</v>
      </c>
      <c r="H7" s="11">
        <f aca="true" t="shared" si="0" ref="H7:H13">IF(F7=0,0,G7/F7)</f>
        <v>0.6760919540229885</v>
      </c>
      <c r="I7" s="9">
        <v>56.36</v>
      </c>
      <c r="J7" s="11">
        <f aca="true" t="shared" si="1" ref="J7:J13">IF(F7=0,0,I7/F7)</f>
        <v>0.3239080459770115</v>
      </c>
      <c r="K7" s="12"/>
    </row>
    <row r="8" spans="1:11" s="2" customFormat="1" ht="16.5" customHeight="1">
      <c r="A8" s="22"/>
      <c r="B8" s="25" t="s">
        <v>16</v>
      </c>
      <c r="C8" s="25"/>
      <c r="D8" s="15">
        <v>0</v>
      </c>
      <c r="E8" s="15">
        <v>0</v>
      </c>
      <c r="F8" s="9">
        <f>D8+E8</f>
        <v>0</v>
      </c>
      <c r="G8" s="9">
        <v>0</v>
      </c>
      <c r="H8" s="11">
        <f t="shared" si="0"/>
        <v>0</v>
      </c>
      <c r="I8" s="9">
        <f>F8-G8</f>
        <v>0</v>
      </c>
      <c r="J8" s="11">
        <f t="shared" si="1"/>
        <v>0</v>
      </c>
      <c r="K8" s="12"/>
    </row>
    <row r="9" spans="1:11" s="2" customFormat="1" ht="16.5" customHeight="1">
      <c r="A9" s="22"/>
      <c r="B9" s="25" t="s">
        <v>17</v>
      </c>
      <c r="C9" s="25"/>
      <c r="D9" s="15">
        <v>0</v>
      </c>
      <c r="E9" s="15">
        <v>0</v>
      </c>
      <c r="F9" s="9">
        <f>D9+E9</f>
        <v>0</v>
      </c>
      <c r="G9" s="9">
        <v>0</v>
      </c>
      <c r="H9" s="11">
        <f t="shared" si="0"/>
        <v>0</v>
      </c>
      <c r="I9" s="9">
        <f>F9-G9</f>
        <v>0</v>
      </c>
      <c r="J9" s="11">
        <f t="shared" si="1"/>
        <v>0</v>
      </c>
      <c r="K9" s="12"/>
    </row>
    <row r="10" spans="1:11" s="2" customFormat="1" ht="16.5" customHeight="1">
      <c r="A10" s="22"/>
      <c r="B10" s="25" t="s">
        <v>18</v>
      </c>
      <c r="C10" s="25"/>
      <c r="D10" s="15">
        <v>174</v>
      </c>
      <c r="E10" s="15">
        <v>0</v>
      </c>
      <c r="F10" s="9">
        <f>D10+E10</f>
        <v>174</v>
      </c>
      <c r="G10" s="9">
        <v>117.64</v>
      </c>
      <c r="H10" s="11">
        <f t="shared" si="0"/>
        <v>0.6760919540229885</v>
      </c>
      <c r="I10" s="9">
        <f>F10-G10</f>
        <v>56.36</v>
      </c>
      <c r="J10" s="11">
        <f t="shared" si="1"/>
        <v>0.3239080459770115</v>
      </c>
      <c r="K10" s="12"/>
    </row>
    <row r="11" spans="1:10" s="2" customFormat="1" ht="16.5" customHeight="1">
      <c r="A11" s="22"/>
      <c r="B11" s="25" t="s">
        <v>19</v>
      </c>
      <c r="C11" s="25"/>
      <c r="D11" s="15">
        <v>0</v>
      </c>
      <c r="E11" s="15">
        <v>0</v>
      </c>
      <c r="F11" s="9">
        <f>D11+E11</f>
        <v>0</v>
      </c>
      <c r="G11" s="9">
        <v>0</v>
      </c>
      <c r="H11" s="11">
        <f t="shared" si="0"/>
        <v>0</v>
      </c>
      <c r="I11" s="9">
        <f>F11-G11</f>
        <v>0</v>
      </c>
      <c r="J11" s="11">
        <f t="shared" si="1"/>
        <v>0</v>
      </c>
    </row>
    <row r="12" spans="1:10" s="2" customFormat="1" ht="16.5" customHeight="1">
      <c r="A12" s="22"/>
      <c r="B12" s="26" t="s">
        <v>20</v>
      </c>
      <c r="C12" s="27"/>
      <c r="D12" s="15">
        <v>0</v>
      </c>
      <c r="E12" s="15">
        <v>0</v>
      </c>
      <c r="F12" s="9">
        <f>D12+E12</f>
        <v>0</v>
      </c>
      <c r="G12" s="9">
        <v>0</v>
      </c>
      <c r="H12" s="11">
        <f t="shared" si="0"/>
        <v>0</v>
      </c>
      <c r="I12" s="9">
        <f>F12-G12</f>
        <v>0</v>
      </c>
      <c r="J12" s="11">
        <f t="shared" si="1"/>
        <v>0</v>
      </c>
    </row>
    <row r="13" spans="1:11" s="2" customFormat="1" ht="25.5" customHeight="1">
      <c r="A13" s="22"/>
      <c r="B13" s="22" t="s">
        <v>21</v>
      </c>
      <c r="C13" s="22"/>
      <c r="D13" s="15">
        <f>SUM(D7,D11)</f>
        <v>174</v>
      </c>
      <c r="E13" s="15">
        <f>SUM(E7,E11)</f>
        <v>0</v>
      </c>
      <c r="F13" s="9">
        <f>SUM(F7,F11)</f>
        <v>174</v>
      </c>
      <c r="G13" s="9">
        <f>SUM(G7,G11)</f>
        <v>117.64</v>
      </c>
      <c r="H13" s="11">
        <f t="shared" si="0"/>
        <v>0.6760919540229885</v>
      </c>
      <c r="I13" s="9">
        <f>SUM(I7,I11)</f>
        <v>56.36</v>
      </c>
      <c r="J13" s="11">
        <f t="shared" si="1"/>
        <v>0.3239080459770115</v>
      </c>
      <c r="K13" s="12"/>
    </row>
    <row r="14" spans="1:10" ht="23.25" customHeight="1">
      <c r="A14" s="23" t="s">
        <v>22</v>
      </c>
      <c r="B14" s="17" t="s">
        <v>23</v>
      </c>
      <c r="C14" s="17"/>
      <c r="D14" s="17"/>
      <c r="E14" s="17"/>
      <c r="F14" s="21" t="s">
        <v>24</v>
      </c>
      <c r="G14" s="21"/>
      <c r="H14" s="21"/>
      <c r="I14" s="21"/>
      <c r="J14" s="19"/>
    </row>
    <row r="15" spans="1:10" ht="51" customHeight="1">
      <c r="A15" s="24"/>
      <c r="B15" s="28" t="s">
        <v>49</v>
      </c>
      <c r="C15" s="28"/>
      <c r="D15" s="28"/>
      <c r="E15" s="28"/>
      <c r="F15" s="29" t="s">
        <v>48</v>
      </c>
      <c r="G15" s="29"/>
      <c r="H15" s="29"/>
      <c r="I15" s="29"/>
      <c r="J15" s="30"/>
    </row>
    <row r="16" spans="1:10" ht="30" customHeight="1">
      <c r="A16" s="17" t="s">
        <v>25</v>
      </c>
      <c r="B16" s="8" t="s">
        <v>26</v>
      </c>
      <c r="C16" s="8" t="s">
        <v>27</v>
      </c>
      <c r="D16" s="8" t="s">
        <v>28</v>
      </c>
      <c r="E16" s="17" t="s">
        <v>29</v>
      </c>
      <c r="F16" s="17"/>
      <c r="G16" s="8" t="s">
        <v>30</v>
      </c>
      <c r="H16" s="8" t="s">
        <v>31</v>
      </c>
      <c r="I16" s="8" t="s">
        <v>32</v>
      </c>
      <c r="J16" s="8" t="s">
        <v>33</v>
      </c>
    </row>
    <row r="17" spans="1:10" ht="36" customHeight="1">
      <c r="A17" s="17"/>
      <c r="B17" s="17" t="s">
        <v>34</v>
      </c>
      <c r="C17" s="17" t="s">
        <v>35</v>
      </c>
      <c r="D17" s="13" t="s">
        <v>50</v>
      </c>
      <c r="E17" s="17" t="s">
        <v>59</v>
      </c>
      <c r="F17" s="17"/>
      <c r="G17" s="8" t="s">
        <v>68</v>
      </c>
      <c r="H17" s="8" t="s">
        <v>68</v>
      </c>
      <c r="I17" s="8">
        <v>5</v>
      </c>
      <c r="J17" s="8">
        <v>5</v>
      </c>
    </row>
    <row r="18" spans="1:10" ht="27" customHeight="1">
      <c r="A18" s="17"/>
      <c r="B18" s="17"/>
      <c r="C18" s="17"/>
      <c r="D18" s="13" t="s">
        <v>51</v>
      </c>
      <c r="E18" s="18" t="s">
        <v>60</v>
      </c>
      <c r="F18" s="19"/>
      <c r="G18" s="8" t="s">
        <v>69</v>
      </c>
      <c r="H18" s="8" t="s">
        <v>69</v>
      </c>
      <c r="I18" s="8">
        <v>5</v>
      </c>
      <c r="J18" s="8">
        <v>5</v>
      </c>
    </row>
    <row r="19" spans="1:10" ht="27" customHeight="1">
      <c r="A19" s="17"/>
      <c r="B19" s="17"/>
      <c r="C19" s="17"/>
      <c r="D19" s="13" t="s">
        <v>52</v>
      </c>
      <c r="E19" s="18" t="s">
        <v>61</v>
      </c>
      <c r="F19" s="19"/>
      <c r="G19" s="13" t="s">
        <v>70</v>
      </c>
      <c r="H19" s="13" t="s">
        <v>70</v>
      </c>
      <c r="I19" s="8">
        <v>5</v>
      </c>
      <c r="J19" s="8">
        <v>5</v>
      </c>
    </row>
    <row r="20" spans="1:10" ht="32.25" customHeight="1">
      <c r="A20" s="17"/>
      <c r="B20" s="17"/>
      <c r="C20" s="17"/>
      <c r="D20" s="13" t="s">
        <v>53</v>
      </c>
      <c r="E20" s="18" t="s">
        <v>62</v>
      </c>
      <c r="F20" s="19"/>
      <c r="G20" s="14" t="s">
        <v>71</v>
      </c>
      <c r="H20" s="14" t="s">
        <v>71</v>
      </c>
      <c r="I20" s="8">
        <v>5</v>
      </c>
      <c r="J20" s="8">
        <v>5</v>
      </c>
    </row>
    <row r="21" spans="1:10" ht="33.75" customHeight="1">
      <c r="A21" s="17"/>
      <c r="B21" s="17"/>
      <c r="C21" s="17"/>
      <c r="D21" s="13" t="s">
        <v>54</v>
      </c>
      <c r="E21" s="18" t="s">
        <v>63</v>
      </c>
      <c r="F21" s="19"/>
      <c r="G21" s="14" t="s">
        <v>72</v>
      </c>
      <c r="H21" s="14" t="s">
        <v>72</v>
      </c>
      <c r="I21" s="8">
        <v>6</v>
      </c>
      <c r="J21" s="8">
        <v>5</v>
      </c>
    </row>
    <row r="22" spans="1:10" ht="36" customHeight="1">
      <c r="A22" s="17"/>
      <c r="B22" s="17"/>
      <c r="C22" s="17"/>
      <c r="D22" s="13" t="s">
        <v>55</v>
      </c>
      <c r="E22" s="18" t="s">
        <v>64</v>
      </c>
      <c r="F22" s="35"/>
      <c r="G22" s="13" t="s">
        <v>73</v>
      </c>
      <c r="H22" s="13" t="s">
        <v>73</v>
      </c>
      <c r="I22" s="8">
        <v>3</v>
      </c>
      <c r="J22" s="8">
        <v>3</v>
      </c>
    </row>
    <row r="23" spans="1:10" ht="45" customHeight="1">
      <c r="A23" s="17"/>
      <c r="B23" s="17"/>
      <c r="C23" s="17"/>
      <c r="D23" s="13" t="s">
        <v>56</v>
      </c>
      <c r="E23" s="18" t="s">
        <v>65</v>
      </c>
      <c r="F23" s="35"/>
      <c r="G23" s="13" t="s">
        <v>74</v>
      </c>
      <c r="H23" s="13" t="s">
        <v>74</v>
      </c>
      <c r="I23" s="8">
        <v>3</v>
      </c>
      <c r="J23" s="8">
        <v>3</v>
      </c>
    </row>
    <row r="24" spans="1:10" ht="29.25" customHeight="1">
      <c r="A24" s="17"/>
      <c r="B24" s="17"/>
      <c r="C24" s="17"/>
      <c r="D24" s="14" t="s">
        <v>57</v>
      </c>
      <c r="E24" s="18" t="s">
        <v>66</v>
      </c>
      <c r="F24" s="35"/>
      <c r="G24" s="14" t="s">
        <v>75</v>
      </c>
      <c r="H24" s="14" t="s">
        <v>75</v>
      </c>
      <c r="I24" s="8">
        <v>3</v>
      </c>
      <c r="J24" s="8">
        <v>3</v>
      </c>
    </row>
    <row r="25" spans="1:10" ht="26.25" customHeight="1">
      <c r="A25" s="17"/>
      <c r="B25" s="17"/>
      <c r="C25" s="17"/>
      <c r="D25" s="13" t="s">
        <v>58</v>
      </c>
      <c r="E25" s="18" t="s">
        <v>67</v>
      </c>
      <c r="F25" s="35"/>
      <c r="G25" s="14" t="s">
        <v>76</v>
      </c>
      <c r="H25" s="14" t="s">
        <v>94</v>
      </c>
      <c r="I25" s="8">
        <v>3</v>
      </c>
      <c r="J25" s="8">
        <v>3</v>
      </c>
    </row>
    <row r="26" spans="1:10" ht="43.5" customHeight="1">
      <c r="A26" s="17"/>
      <c r="B26" s="17"/>
      <c r="C26" s="17" t="s">
        <v>36</v>
      </c>
      <c r="D26" s="13" t="s">
        <v>78</v>
      </c>
      <c r="E26" s="18" t="s">
        <v>80</v>
      </c>
      <c r="F26" s="19"/>
      <c r="G26" s="8" t="s">
        <v>82</v>
      </c>
      <c r="H26" s="8" t="s">
        <v>82</v>
      </c>
      <c r="I26" s="8">
        <v>6</v>
      </c>
      <c r="J26" s="8">
        <v>6</v>
      </c>
    </row>
    <row r="27" spans="1:10" ht="55.5" customHeight="1">
      <c r="A27" s="17"/>
      <c r="B27" s="17"/>
      <c r="C27" s="17"/>
      <c r="D27" s="13" t="s">
        <v>79</v>
      </c>
      <c r="E27" s="18" t="s">
        <v>81</v>
      </c>
      <c r="F27" s="19"/>
      <c r="G27" s="8" t="s">
        <v>83</v>
      </c>
      <c r="H27" s="8" t="s">
        <v>77</v>
      </c>
      <c r="I27" s="8">
        <v>6</v>
      </c>
      <c r="J27" s="8">
        <v>5</v>
      </c>
    </row>
    <row r="28" spans="1:10" ht="30" customHeight="1">
      <c r="A28" s="17"/>
      <c r="B28" s="17"/>
      <c r="C28" s="8" t="s">
        <v>37</v>
      </c>
      <c r="D28" s="13" t="s">
        <v>84</v>
      </c>
      <c r="E28" s="17" t="s">
        <v>88</v>
      </c>
      <c r="F28" s="17"/>
      <c r="G28" s="14" t="s">
        <v>86</v>
      </c>
      <c r="H28" s="14" t="s">
        <v>86</v>
      </c>
      <c r="I28" s="8">
        <v>5</v>
      </c>
      <c r="J28" s="8">
        <v>5</v>
      </c>
    </row>
    <row r="29" spans="1:10" ht="27.75" customHeight="1">
      <c r="A29" s="17"/>
      <c r="B29" s="17"/>
      <c r="C29" s="8" t="s">
        <v>38</v>
      </c>
      <c r="D29" s="14" t="s">
        <v>85</v>
      </c>
      <c r="E29" s="17" t="s">
        <v>87</v>
      </c>
      <c r="F29" s="17"/>
      <c r="G29" s="14">
        <v>105.2</v>
      </c>
      <c r="H29" s="14">
        <v>105.2</v>
      </c>
      <c r="I29" s="8">
        <v>5</v>
      </c>
      <c r="J29" s="8">
        <v>5</v>
      </c>
    </row>
    <row r="30" spans="1:10" ht="99.75" customHeight="1">
      <c r="A30" s="17"/>
      <c r="B30" s="17" t="s">
        <v>98</v>
      </c>
      <c r="C30" s="8" t="s">
        <v>39</v>
      </c>
      <c r="D30" s="8" t="s">
        <v>89</v>
      </c>
      <c r="E30" s="17" t="s">
        <v>91</v>
      </c>
      <c r="F30" s="17"/>
      <c r="G30" s="8" t="s">
        <v>93</v>
      </c>
      <c r="H30" s="8" t="s">
        <v>95</v>
      </c>
      <c r="I30" s="8">
        <v>15</v>
      </c>
      <c r="J30" s="8">
        <v>14</v>
      </c>
    </row>
    <row r="31" spans="1:10" ht="45.75" customHeight="1">
      <c r="A31" s="17"/>
      <c r="B31" s="17"/>
      <c r="C31" s="8" t="s">
        <v>40</v>
      </c>
      <c r="D31" s="8" t="s">
        <v>92</v>
      </c>
      <c r="E31" s="17" t="s">
        <v>90</v>
      </c>
      <c r="F31" s="17"/>
      <c r="G31" s="8" t="s">
        <v>96</v>
      </c>
      <c r="H31" s="8" t="s">
        <v>97</v>
      </c>
      <c r="I31" s="8">
        <v>15</v>
      </c>
      <c r="J31" s="8">
        <v>15</v>
      </c>
    </row>
    <row r="32" spans="1:10" ht="39" customHeight="1">
      <c r="A32" s="17"/>
      <c r="B32" s="8" t="s">
        <v>41</v>
      </c>
      <c r="C32" s="8" t="s">
        <v>42</v>
      </c>
      <c r="D32" s="8" t="s">
        <v>99</v>
      </c>
      <c r="E32" s="18" t="s">
        <v>100</v>
      </c>
      <c r="F32" s="19"/>
      <c r="G32" s="16">
        <v>0.98</v>
      </c>
      <c r="H32" s="16">
        <v>0.98</v>
      </c>
      <c r="I32" s="8">
        <v>10</v>
      </c>
      <c r="J32" s="8">
        <v>10</v>
      </c>
    </row>
    <row r="33" spans="1:10" ht="17.25" customHeight="1">
      <c r="A33" s="18" t="s">
        <v>43</v>
      </c>
      <c r="B33" s="21"/>
      <c r="C33" s="21"/>
      <c r="D33" s="21"/>
      <c r="E33" s="21"/>
      <c r="F33" s="21"/>
      <c r="G33" s="21"/>
      <c r="H33" s="19"/>
      <c r="I33" s="8">
        <v>100</v>
      </c>
      <c r="J33" s="8">
        <v>98</v>
      </c>
    </row>
    <row r="34" spans="1:10" ht="17.25" customHeight="1">
      <c r="A34" s="18" t="s">
        <v>44</v>
      </c>
      <c r="B34" s="21"/>
      <c r="C34" s="21"/>
      <c r="D34" s="21"/>
      <c r="E34" s="21"/>
      <c r="F34" s="21"/>
      <c r="G34" s="21"/>
      <c r="H34" s="19"/>
      <c r="I34" s="18" t="s">
        <v>101</v>
      </c>
      <c r="J34" s="19"/>
    </row>
    <row r="35" spans="1:10" ht="35.25" customHeight="1">
      <c r="A35" s="20" t="s">
        <v>45</v>
      </c>
      <c r="B35" s="20"/>
      <c r="C35" s="20"/>
      <c r="D35" s="20"/>
      <c r="E35" s="20"/>
      <c r="F35" s="20"/>
      <c r="G35" s="20"/>
      <c r="H35" s="20"/>
      <c r="I35" s="20"/>
      <c r="J35" s="20"/>
    </row>
  </sheetData>
  <sheetProtection/>
  <mergeCells count="49">
    <mergeCell ref="E21:F21"/>
    <mergeCell ref="E22:F22"/>
    <mergeCell ref="E23:F23"/>
    <mergeCell ref="B13:C13"/>
    <mergeCell ref="A2:J2"/>
    <mergeCell ref="A3:J3"/>
    <mergeCell ref="A4:C4"/>
    <mergeCell ref="D4:E4"/>
    <mergeCell ref="F4:G4"/>
    <mergeCell ref="H4:J4"/>
    <mergeCell ref="D5:F5"/>
    <mergeCell ref="G5:H5"/>
    <mergeCell ref="I5:J5"/>
    <mergeCell ref="B7:C7"/>
    <mergeCell ref="B8:C8"/>
    <mergeCell ref="B9:C9"/>
    <mergeCell ref="B5:C6"/>
    <mergeCell ref="B15:E15"/>
    <mergeCell ref="F15:J15"/>
    <mergeCell ref="E16:F16"/>
    <mergeCell ref="E17:F17"/>
    <mergeCell ref="B14:E14"/>
    <mergeCell ref="F14:J14"/>
    <mergeCell ref="E29:F29"/>
    <mergeCell ref="C17:C25"/>
    <mergeCell ref="C26:C27"/>
    <mergeCell ref="E26:F26"/>
    <mergeCell ref="E18:F18"/>
    <mergeCell ref="E19:F19"/>
    <mergeCell ref="E27:F27"/>
    <mergeCell ref="E24:F24"/>
    <mergeCell ref="E25:F25"/>
    <mergeCell ref="E20:F20"/>
    <mergeCell ref="E30:F30"/>
    <mergeCell ref="A5:A13"/>
    <mergeCell ref="A14:A15"/>
    <mergeCell ref="A16:A32"/>
    <mergeCell ref="B17:B29"/>
    <mergeCell ref="B30:B31"/>
    <mergeCell ref="B10:C10"/>
    <mergeCell ref="B11:C11"/>
    <mergeCell ref="B12:C12"/>
    <mergeCell ref="E28:F28"/>
    <mergeCell ref="E31:F31"/>
    <mergeCell ref="I34:J34"/>
    <mergeCell ref="A35:J35"/>
    <mergeCell ref="A33:H33"/>
    <mergeCell ref="A34:H34"/>
    <mergeCell ref="E32:F32"/>
  </mergeCells>
  <printOptions horizontalCentered="1"/>
  <pageMargins left="0.47" right="0.47" top="0.59" bottom="0.39" header="0.35" footer="0.41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2020-11-05T03:13:13Z</cp:lastPrinted>
  <dcterms:created xsi:type="dcterms:W3CDTF">2014-11-14T08:07:14Z</dcterms:created>
  <dcterms:modified xsi:type="dcterms:W3CDTF">2020-11-05T06:46:30Z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