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9" r:id="rId1"/>
    <sheet name="分校计划安排表" sheetId="8" state="hidden" r:id="rId2"/>
    <sheet name="倾斜专业" sheetId="7" state="hidden" r:id="rId3"/>
    <sheet name="职成处公布专业名单" sheetId="2" state="hidden" r:id="rId4"/>
    <sheet name="职成处公布院校名单" sheetId="3" state="hidden" r:id="rId5"/>
    <sheet name="学校序号" sheetId="4" state="hidden" r:id="rId6"/>
    <sheet name="专业超400" sheetId="6" state="hidden" r:id="rId7"/>
  </sheets>
  <definedNames>
    <definedName name="_xlnm._FilterDatabase" localSheetId="3" hidden="1">职成处公布专业名单!$A$1:$K$605</definedName>
    <definedName name="_xlnm._FilterDatabase" localSheetId="4" hidden="1">职成处公布院校名单!$A$1:$C$45</definedName>
    <definedName name="_xlnm._FilterDatabase" localSheetId="6" hidden="1">专业超400!$A$1:$C$369</definedName>
    <definedName name="_xlnm._FilterDatabase" localSheetId="2" hidden="1">倾斜专业!#REF!</definedName>
    <definedName name="a">#REF!</definedName>
    <definedName name="_xlnm.Print_Titles" localSheetId="1">分校计划安排表!$3:$3</definedName>
  </definedNames>
  <calcPr calcId="144525"/>
</workbook>
</file>

<file path=xl/sharedStrings.xml><?xml version="1.0" encoding="utf-8"?>
<sst xmlns="http://schemas.openxmlformats.org/spreadsheetml/2006/main" count="5495" uniqueCount="553">
  <si>
    <t>2024年福建省五年制高职教育面向泉州招生计划</t>
  </si>
  <si>
    <r>
      <rPr>
        <b/>
        <sz val="10"/>
        <rFont val="宋体"/>
        <charset val="134"/>
        <scheme val="minor"/>
      </rPr>
      <t xml:space="preserve">  志愿填报步骤：</t>
    </r>
    <r>
      <rPr>
        <sz val="10"/>
        <rFont val="宋体"/>
        <charset val="134"/>
        <scheme val="minor"/>
      </rPr>
      <t>泉州市中考中招信息管理系统</t>
    </r>
    <r>
      <rPr>
        <sz val="10"/>
        <rFont val="宋体"/>
        <charset val="134"/>
      </rPr>
      <t>→</t>
    </r>
    <r>
      <rPr>
        <sz val="10"/>
        <rFont val="宋体"/>
        <charset val="134"/>
        <scheme val="minor"/>
      </rPr>
      <t xml:space="preserve">志愿填报→中职本科“3+4”贯通培养、五年制高职常规志愿批次→志愿序号→选填高职院校代码及名称，例如：50012黎明职业大学→选填专业代码、名称及联办中职学校，例如：01市政工程技术（惠安开成职业中专学校）→根据需要继续填报其他志愿→保存、提交。
  </t>
    </r>
    <r>
      <rPr>
        <b/>
        <sz val="10"/>
        <rFont val="宋体"/>
        <charset val="134"/>
        <scheme val="minor"/>
      </rPr>
      <t>说明：</t>
    </r>
    <r>
      <rPr>
        <sz val="10"/>
        <rFont val="宋体"/>
        <charset val="134"/>
        <scheme val="minor"/>
      </rPr>
      <t>1.根据福建省教育厅相关规定，五年制高职录取最低控制线，原则上不低于我市普通高中录取最低控制分数线下60分；五年制高职教育艺术、体育等特殊专业领域（含艺术设计类、表演艺术类、民族文化类、体育类、公共服务类）招生录取最低控制分数线，原则上不得低于我市普通高中录取最低控制分数线的60%。2.表格中民办院校收费标准为相关院校所提供。</t>
    </r>
  </si>
  <si>
    <t>学校代码、名称</t>
  </si>
  <si>
    <t>专业
代码</t>
  </si>
  <si>
    <t>专业名称</t>
  </si>
  <si>
    <t>“三二分段制”
中职学校名称</t>
  </si>
  <si>
    <t>招生人数</t>
  </si>
  <si>
    <t>备注</t>
  </si>
  <si>
    <r>
      <rPr>
        <b/>
        <sz val="11"/>
        <rFont val="宋体"/>
        <charset val="134"/>
        <scheme val="minor"/>
      </rPr>
      <t>黎明职业大学</t>
    </r>
    <r>
      <rPr>
        <sz val="10"/>
        <rFont val="宋体"/>
        <charset val="134"/>
        <scheme val="minor"/>
      </rPr>
      <t xml:space="preserve">
（公办高职院校）
学校代码：50012</t>
    </r>
  </si>
  <si>
    <t>01</t>
  </si>
  <si>
    <t>市政工程技术</t>
  </si>
  <si>
    <t>惠安开成职业中专学校</t>
  </si>
  <si>
    <t>02</t>
  </si>
  <si>
    <t>机械设计与制造</t>
  </si>
  <si>
    <t>泉州市泉港区职业中专学校</t>
  </si>
  <si>
    <t>03</t>
  </si>
  <si>
    <t>数控技术</t>
  </si>
  <si>
    <t>南安职业中专学校</t>
  </si>
  <si>
    <t>04</t>
  </si>
  <si>
    <t>永春职业中专学校</t>
  </si>
  <si>
    <t>05</t>
  </si>
  <si>
    <t>服装设计与工艺</t>
  </si>
  <si>
    <t>晋江职业中专学校</t>
  </si>
  <si>
    <t>06</t>
  </si>
  <si>
    <t>食品检验检测技术</t>
  </si>
  <si>
    <t>晋江市晋兴职业中专学校</t>
  </si>
  <si>
    <t>07</t>
  </si>
  <si>
    <t>福建经贸学校</t>
  </si>
  <si>
    <t>08</t>
  </si>
  <si>
    <t>动漫制作技术</t>
  </si>
  <si>
    <t>晋江华侨职业中专学校</t>
  </si>
  <si>
    <t>09</t>
  </si>
  <si>
    <t>旅游管理</t>
  </si>
  <si>
    <t>泉州市工商旅游职业中专学校</t>
  </si>
  <si>
    <r>
      <rPr>
        <b/>
        <sz val="11"/>
        <rFont val="宋体"/>
        <charset val="134"/>
        <scheme val="minor"/>
      </rPr>
      <t>泉州幼儿师范高等专科学校</t>
    </r>
    <r>
      <rPr>
        <sz val="10"/>
        <rFont val="宋体"/>
        <charset val="134"/>
        <scheme val="minor"/>
      </rPr>
      <t xml:space="preserve">
（公办高职院校）
学校代码：50001</t>
    </r>
  </si>
  <si>
    <t>休闲服务与管理</t>
  </si>
  <si>
    <t>石狮鹏山工贸学校</t>
  </si>
  <si>
    <t>学前教育</t>
  </si>
  <si>
    <t>泉州华侨职业中专学校</t>
  </si>
  <si>
    <t>舞蹈教育</t>
  </si>
  <si>
    <t>泉州艺术学校</t>
  </si>
  <si>
    <t>须面试</t>
  </si>
  <si>
    <t>艺术教育</t>
  </si>
  <si>
    <r>
      <rPr>
        <b/>
        <sz val="11"/>
        <rFont val="宋体"/>
        <charset val="134"/>
        <scheme val="minor"/>
      </rPr>
      <t>泉州经贸职业技术学院</t>
    </r>
    <r>
      <rPr>
        <sz val="10"/>
        <rFont val="宋体"/>
        <charset val="134"/>
        <scheme val="minor"/>
      </rPr>
      <t xml:space="preserve">
（公办高职院校）
学校代码：50013</t>
    </r>
  </si>
  <si>
    <t>惠安职业中专学校</t>
  </si>
  <si>
    <t>厦门市集美职业技术学校</t>
  </si>
  <si>
    <t>汽车检测与维修技术</t>
  </si>
  <si>
    <t>南安市工业学校</t>
  </si>
  <si>
    <t>会计信息管理</t>
  </si>
  <si>
    <t>安溪陈利职业中专学校</t>
  </si>
  <si>
    <t>统计与会计核算</t>
  </si>
  <si>
    <t>泉州市农业学校</t>
  </si>
  <si>
    <t>10</t>
  </si>
  <si>
    <t>电子商务</t>
  </si>
  <si>
    <t>11</t>
  </si>
  <si>
    <t>12</t>
  </si>
  <si>
    <t>现代物流管理</t>
  </si>
  <si>
    <t>13</t>
  </si>
  <si>
    <t>14</t>
  </si>
  <si>
    <t>数字媒体艺术设计</t>
  </si>
  <si>
    <t>永安职业中专学校</t>
  </si>
  <si>
    <t>艺术设计类</t>
  </si>
  <si>
    <t>15</t>
  </si>
  <si>
    <t>闽清职业中专学校</t>
  </si>
  <si>
    <r>
      <rPr>
        <b/>
        <sz val="11"/>
        <rFont val="宋体"/>
        <charset val="134"/>
        <scheme val="minor"/>
      </rPr>
      <t>泉州工艺美术职业学院</t>
    </r>
    <r>
      <rPr>
        <sz val="10"/>
        <rFont val="宋体"/>
        <charset val="134"/>
        <scheme val="minor"/>
      </rPr>
      <t xml:space="preserve">
（公办高职院校）
学校代码：50014</t>
    </r>
  </si>
  <si>
    <t>德化职业技术学校</t>
  </si>
  <si>
    <t>艺术设计</t>
  </si>
  <si>
    <t>视觉传达设计</t>
  </si>
  <si>
    <t>工艺美术品设计</t>
  </si>
  <si>
    <r>
      <rPr>
        <b/>
        <sz val="11"/>
        <rFont val="宋体"/>
        <charset val="134"/>
        <scheme val="minor"/>
      </rPr>
      <t>泉州纺织服装职业学院</t>
    </r>
    <r>
      <rPr>
        <sz val="10"/>
        <rFont val="宋体"/>
        <charset val="134"/>
        <scheme val="minor"/>
      </rPr>
      <t xml:space="preserve">
（民办高职院校）
学校代码：50015
收费：所有专业前三年6000元/学年；后两年电子商务、服装设计与工艺、服装与服饰设计、社会体育专业13800元/学年，环境艺术设计、室内艺术设计、人物形象设计专业14800元/学年，护理专业15800元/学年。</t>
    </r>
  </si>
  <si>
    <t>自办</t>
  </si>
  <si>
    <t>护理</t>
  </si>
  <si>
    <t>服装与服饰设计</t>
  </si>
  <si>
    <t>环境艺术设计</t>
  </si>
  <si>
    <t>室内艺术设计</t>
  </si>
  <si>
    <t>人物形象设计</t>
  </si>
  <si>
    <t>社会体育</t>
  </si>
  <si>
    <t>体育类</t>
  </si>
  <si>
    <r>
      <rPr>
        <b/>
        <sz val="11"/>
        <rFont val="宋体"/>
        <charset val="134"/>
        <scheme val="minor"/>
      </rPr>
      <t>泉州华光职业学院</t>
    </r>
    <r>
      <rPr>
        <sz val="10"/>
        <rFont val="宋体"/>
        <charset val="134"/>
        <scheme val="minor"/>
      </rPr>
      <t xml:space="preserve">
（民办高职院校）
学校代码：50016
收费：自办的专业前三年6500元/学年，其中服装与服饰设计专业后两年12800元/学年，摄影与摄像艺术、休闲体育专业后两年13800元/学年，表演艺术、广告艺术设计、室内艺术设计、学前教育专业后两年14800元/学年；联办的休闲体育专业前三年4600元/学年，后两年13800元/学年；联办的其他专业前三年免学费，电子商务专业后两年12800元/学年，学前教育、建筑室内设计、广告艺术设计专业后两年14800元/学年。</t>
    </r>
  </si>
  <si>
    <t>建筑室内设计</t>
  </si>
  <si>
    <t>广告艺术设计</t>
  </si>
  <si>
    <t>安溪华侨职业中专学校</t>
  </si>
  <si>
    <t>摄影与摄像艺术</t>
  </si>
  <si>
    <t>表演艺术</t>
  </si>
  <si>
    <t>表演艺术类</t>
  </si>
  <si>
    <t>休闲体育</t>
  </si>
  <si>
    <t>泉州海事学校</t>
  </si>
  <si>
    <r>
      <rPr>
        <b/>
        <sz val="11"/>
        <rFont val="宋体"/>
        <charset val="134"/>
        <scheme val="minor"/>
      </rPr>
      <t>泉州海洋职业学院</t>
    </r>
    <r>
      <rPr>
        <sz val="10"/>
        <rFont val="宋体"/>
        <charset val="134"/>
        <scheme val="minor"/>
      </rPr>
      <t xml:space="preserve">
（民办高职院校）
学校代码：50019
收费：自办的专业前三年6800元/学年，其中航海技术、轮机工程技术、空中乘务专业后两年16900元/学年，艺术设计、表演艺术、社会体育专业后两年14900元/学年；联办的专业前三年免学费，其中高速铁路客运服务、航海技术、轮机工程技术专业后两年16900元/学年，电子商务专业后两年13900元/学年,艺术设计专业后两年14900元/学年。</t>
    </r>
  </si>
  <si>
    <t>高速铁路客运服务</t>
  </si>
  <si>
    <t>福建省民政学校</t>
  </si>
  <si>
    <t>航海技术</t>
  </si>
  <si>
    <t>福建海洋职业技术学校</t>
  </si>
  <si>
    <t>轮机工程技术</t>
  </si>
  <si>
    <t>空中乘务</t>
  </si>
  <si>
    <r>
      <rPr>
        <b/>
        <sz val="11"/>
        <rFont val="宋体"/>
        <charset val="134"/>
        <scheme val="minor"/>
      </rPr>
      <t>泉州轻工职业学院</t>
    </r>
    <r>
      <rPr>
        <sz val="10"/>
        <rFont val="宋体"/>
        <charset val="134"/>
        <scheme val="minor"/>
      </rPr>
      <t xml:space="preserve">
（民办高职院校）
学校代码：50020
学费：前三年免学费，后两年建筑室内设计、机电一体化技术专业13500元/学年，其他专业12500元/学年。</t>
    </r>
  </si>
  <si>
    <t>建筑工程技术</t>
  </si>
  <si>
    <t>机电一体化技术</t>
  </si>
  <si>
    <t>鞋类设计与工艺</t>
  </si>
  <si>
    <t>泉州市泉中职业中专学校</t>
  </si>
  <si>
    <t>婴幼儿托育服务与管理</t>
  </si>
  <si>
    <t>大数据与财务管理</t>
  </si>
  <si>
    <t>西式烹饪工艺</t>
  </si>
  <si>
    <t>福鼎职业中专学校</t>
  </si>
  <si>
    <r>
      <rPr>
        <b/>
        <sz val="11"/>
        <rFont val="宋体"/>
        <charset val="134"/>
        <scheme val="minor"/>
      </rPr>
      <t>福建船政交通职业学院</t>
    </r>
    <r>
      <rPr>
        <sz val="10"/>
        <rFont val="宋体"/>
        <charset val="134"/>
        <scheme val="minor"/>
      </rPr>
      <t xml:space="preserve">
（公办高职院校）
学校代码：50026</t>
    </r>
  </si>
  <si>
    <t>建设工程管理</t>
  </si>
  <si>
    <t>福建建筑学校</t>
  </si>
  <si>
    <t>福建工业学校</t>
  </si>
  <si>
    <t>福建省邮电学校</t>
  </si>
  <si>
    <t>福州经济技术开发区职业中专学校</t>
  </si>
  <si>
    <r>
      <rPr>
        <b/>
        <sz val="11"/>
        <rFont val="宋体"/>
        <charset val="134"/>
        <scheme val="minor"/>
      </rPr>
      <t>福建信息职业技术学院</t>
    </r>
    <r>
      <rPr>
        <sz val="10"/>
        <rFont val="宋体"/>
        <charset val="134"/>
        <scheme val="minor"/>
      </rPr>
      <t xml:space="preserve">
（公办高职院校）
学校代码：50035</t>
    </r>
  </si>
  <si>
    <t>建筑装饰工程技术</t>
  </si>
  <si>
    <t>厦门市翔安职业技术学校</t>
  </si>
  <si>
    <t>工业机器人技术</t>
  </si>
  <si>
    <t>电子信息工程技术</t>
  </si>
  <si>
    <t>福建经济学校</t>
  </si>
  <si>
    <t>物联网应用技术</t>
  </si>
  <si>
    <t>信息安全技术应用</t>
  </si>
  <si>
    <t>现代通信技术</t>
  </si>
  <si>
    <t>大数据与会计</t>
  </si>
  <si>
    <t>三明工贸学校</t>
  </si>
  <si>
    <r>
      <rPr>
        <b/>
        <sz val="11"/>
        <rFont val="宋体"/>
        <charset val="134"/>
        <scheme val="minor"/>
      </rPr>
      <t>福建幼儿师范高等专科学校</t>
    </r>
    <r>
      <rPr>
        <sz val="10"/>
        <rFont val="宋体"/>
        <charset val="134"/>
        <scheme val="minor"/>
      </rPr>
      <t xml:space="preserve">
（公办高职院校）
学校代码：50040</t>
    </r>
  </si>
  <si>
    <t>首饰设计与工艺</t>
  </si>
  <si>
    <t>福建商贸学校</t>
  </si>
  <si>
    <r>
      <rPr>
        <b/>
        <sz val="11"/>
        <rFont val="宋体"/>
        <charset val="134"/>
        <scheme val="minor"/>
      </rPr>
      <t>福建林业职业技术学院</t>
    </r>
    <r>
      <rPr>
        <sz val="10"/>
        <rFont val="宋体"/>
        <charset val="134"/>
        <scheme val="minor"/>
      </rPr>
      <t xml:space="preserve">
（公办高职院校）
学校代码：50034</t>
    </r>
  </si>
  <si>
    <t>林业技术</t>
  </si>
  <si>
    <t>福建三明林业学校</t>
  </si>
  <si>
    <t>园林技术</t>
  </si>
  <si>
    <t>园林工程技术</t>
  </si>
  <si>
    <t>福建生态工程职业技术学校</t>
  </si>
  <si>
    <t>风景园林设计</t>
  </si>
  <si>
    <t>建筑智能化工程技术</t>
  </si>
  <si>
    <t>道路与桥梁工程技术</t>
  </si>
  <si>
    <t>计算机应用技术</t>
  </si>
  <si>
    <r>
      <rPr>
        <b/>
        <sz val="11"/>
        <rFont val="宋体"/>
        <charset val="134"/>
        <scheme val="minor"/>
      </rPr>
      <t>福建水利电力职业技术学院</t>
    </r>
    <r>
      <rPr>
        <sz val="10"/>
        <rFont val="宋体"/>
        <charset val="134"/>
        <scheme val="minor"/>
      </rPr>
      <t xml:space="preserve">
（公办高职院校）
学校代码：50036</t>
    </r>
  </si>
  <si>
    <t>供用电技术</t>
  </si>
  <si>
    <t>福建铁路机电学校</t>
  </si>
  <si>
    <t>水利水电工程智能管理</t>
  </si>
  <si>
    <t>电气自动化技术</t>
  </si>
  <si>
    <t>新能源汽车技术</t>
  </si>
  <si>
    <t>厦门工商旅游学校</t>
  </si>
  <si>
    <r>
      <rPr>
        <b/>
        <sz val="11"/>
        <rFont val="宋体"/>
        <charset val="134"/>
        <scheme val="minor"/>
      </rPr>
      <t>厦门海洋职业技术学院</t>
    </r>
    <r>
      <rPr>
        <sz val="10"/>
        <rFont val="宋体"/>
        <charset val="134"/>
        <scheme val="minor"/>
      </rPr>
      <t xml:space="preserve">
（公办高职院校）
学校代码：50037</t>
    </r>
  </si>
  <si>
    <t>数字媒体技术</t>
  </si>
  <si>
    <r>
      <rPr>
        <b/>
        <sz val="11"/>
        <rFont val="宋体"/>
        <charset val="134"/>
        <scheme val="minor"/>
      </rPr>
      <t xml:space="preserve">福建农业职业技术学院
</t>
    </r>
    <r>
      <rPr>
        <sz val="10"/>
        <rFont val="宋体"/>
        <charset val="134"/>
        <scheme val="minor"/>
      </rPr>
      <t>（公办高职院校）
学校代码：50038</t>
    </r>
  </si>
  <si>
    <t>龙岩市农业学校</t>
  </si>
  <si>
    <t>畜牧兽医</t>
  </si>
  <si>
    <t>宠物养护与驯导</t>
  </si>
  <si>
    <t>将乐职业中专学校</t>
  </si>
  <si>
    <t>金融服务与管理</t>
  </si>
  <si>
    <r>
      <rPr>
        <b/>
        <sz val="11"/>
        <rFont val="宋体"/>
        <charset val="134"/>
        <scheme val="minor"/>
      </rPr>
      <t>福建生物工程职业技术学院</t>
    </r>
    <r>
      <rPr>
        <sz val="10"/>
        <rFont val="宋体"/>
        <charset val="134"/>
        <scheme val="minor"/>
      </rPr>
      <t xml:space="preserve">
（公办高职院校）
学校代码：50042</t>
    </r>
  </si>
  <si>
    <t>福建工贸学校</t>
  </si>
  <si>
    <t>药品生产技术</t>
  </si>
  <si>
    <t>生物制药技术</t>
  </si>
  <si>
    <t>药品经营与管理</t>
  </si>
  <si>
    <t>药学</t>
  </si>
  <si>
    <r>
      <rPr>
        <b/>
        <sz val="11"/>
        <rFont val="宋体"/>
        <charset val="134"/>
        <scheme val="minor"/>
      </rPr>
      <t>福建艺术职业学院</t>
    </r>
    <r>
      <rPr>
        <sz val="10"/>
        <rFont val="宋体"/>
        <charset val="134"/>
        <scheme val="minor"/>
      </rPr>
      <t xml:space="preserve">
（公办高职院校）
学校代码：50043</t>
    </r>
  </si>
  <si>
    <t>音乐表演</t>
  </si>
  <si>
    <t>表演艺术类，
须面试</t>
  </si>
  <si>
    <t>舞蹈表演（中国舞方向）</t>
  </si>
  <si>
    <t>戏曲表演</t>
  </si>
  <si>
    <r>
      <rPr>
        <b/>
        <sz val="11"/>
        <rFont val="宋体"/>
        <charset val="134"/>
        <scheme val="minor"/>
      </rPr>
      <t>福建体育职业技术学院</t>
    </r>
    <r>
      <rPr>
        <sz val="10"/>
        <rFont val="宋体"/>
        <charset val="134"/>
        <scheme val="minor"/>
      </rPr>
      <t xml:space="preserve">
（公办高职院校）
学校代码：50080</t>
    </r>
  </si>
  <si>
    <t>运动训练</t>
  </si>
  <si>
    <t>体育类，
须面试</t>
  </si>
  <si>
    <r>
      <rPr>
        <b/>
        <sz val="11"/>
        <rFont val="宋体"/>
        <charset val="134"/>
        <scheme val="minor"/>
      </rPr>
      <t>闽江师范高等专科学校</t>
    </r>
    <r>
      <rPr>
        <sz val="10"/>
        <rFont val="宋体"/>
        <charset val="134"/>
        <scheme val="minor"/>
      </rPr>
      <t xml:space="preserve">
（公办高职院校）
学校代码：50039</t>
    </r>
  </si>
  <si>
    <r>
      <rPr>
        <b/>
        <sz val="11"/>
        <rFont val="宋体"/>
        <charset val="134"/>
        <scheme val="minor"/>
      </rPr>
      <t>闽北职业技术学院</t>
    </r>
    <r>
      <rPr>
        <sz val="10"/>
        <rFont val="宋体"/>
        <charset val="134"/>
        <scheme val="minor"/>
      </rPr>
      <t xml:space="preserve">
（公办高职院校）
学校代码：50051</t>
    </r>
  </si>
  <si>
    <r>
      <rPr>
        <b/>
        <sz val="11"/>
        <rFont val="宋体"/>
        <charset val="134"/>
        <scheme val="minor"/>
      </rPr>
      <t>湄洲湾职业技术学院</t>
    </r>
    <r>
      <rPr>
        <sz val="10"/>
        <rFont val="宋体"/>
        <charset val="134"/>
        <scheme val="minor"/>
      </rPr>
      <t xml:space="preserve">
（公办高职院校）
学校代码：50078</t>
    </r>
  </si>
  <si>
    <r>
      <rPr>
        <b/>
        <sz val="11"/>
        <rFont val="宋体"/>
        <charset val="134"/>
        <scheme val="minor"/>
      </rPr>
      <t>三明医学科技职业学院</t>
    </r>
    <r>
      <rPr>
        <sz val="11"/>
        <rFont val="宋体"/>
        <charset val="134"/>
        <scheme val="minor"/>
      </rPr>
      <t xml:space="preserve">
（公办高职院校）
学校代码：50068</t>
    </r>
  </si>
  <si>
    <t>福州建筑工程职业中专学校</t>
  </si>
  <si>
    <t>三明市农业学校</t>
  </si>
  <si>
    <t>机械制造及自动化</t>
  </si>
  <si>
    <t>智能控制技术</t>
  </si>
  <si>
    <t>汽车制造与试验技术</t>
  </si>
  <si>
    <t>康复治疗技术</t>
  </si>
  <si>
    <t>16</t>
  </si>
  <si>
    <t>17</t>
  </si>
  <si>
    <t>18</t>
  </si>
  <si>
    <t>19</t>
  </si>
  <si>
    <t>20</t>
  </si>
  <si>
    <t>21</t>
  </si>
  <si>
    <t>三明市金湖旅游职业中专学校</t>
  </si>
  <si>
    <t>22</t>
  </si>
  <si>
    <t>23</t>
  </si>
  <si>
    <t>酒店管理与数字化运营</t>
  </si>
  <si>
    <t>24</t>
  </si>
  <si>
    <t>25</t>
  </si>
  <si>
    <t>26</t>
  </si>
  <si>
    <t>27</t>
  </si>
  <si>
    <t>早期教育</t>
  </si>
  <si>
    <t>28</t>
  </si>
  <si>
    <r>
      <rPr>
        <b/>
        <sz val="11"/>
        <rFont val="宋体"/>
        <charset val="134"/>
        <scheme val="minor"/>
      </rPr>
      <t>福建华南女子职业学院</t>
    </r>
    <r>
      <rPr>
        <sz val="10"/>
        <rFont val="宋体"/>
        <charset val="134"/>
        <scheme val="minor"/>
      </rPr>
      <t xml:space="preserve">
（民办高职院校）
学校代码：50065
收费：前三年免学费，后两年空中乘务专业11800元/学年，其他专业10800元/学年。</t>
    </r>
  </si>
  <si>
    <t>现代家政服务与管理</t>
  </si>
  <si>
    <t>公共服务类</t>
  </si>
  <si>
    <t>智慧健康养老服务与管理</t>
  </si>
  <si>
    <r>
      <rPr>
        <b/>
        <sz val="11"/>
        <rFont val="宋体"/>
        <charset val="134"/>
        <scheme val="minor"/>
      </rPr>
      <t>福州英华职业学院</t>
    </r>
    <r>
      <rPr>
        <sz val="10"/>
        <rFont val="宋体"/>
        <charset val="134"/>
        <scheme val="minor"/>
      </rPr>
      <t xml:space="preserve">
（民办高职院校）
学校代码：50073
收费：建设工程管理、金融服务与管理专业前三年免学费，后两年12800元/学年；其他专业前三年免学费，后两年13800元/学年。</t>
    </r>
  </si>
  <si>
    <r>
      <rPr>
        <b/>
        <sz val="11"/>
        <rFont val="宋体"/>
        <charset val="134"/>
        <scheme val="minor"/>
      </rPr>
      <t>厦门演艺职业学院</t>
    </r>
    <r>
      <rPr>
        <sz val="10"/>
        <rFont val="宋体"/>
        <charset val="134"/>
        <scheme val="minor"/>
      </rPr>
      <t xml:space="preserve">
（民办高职院校）
学校代码：50074
收费：音乐表演专业前三年9000元/学年，后两年16000元/学年；舞蹈表演、国际标准舞专业前三年9500元/学年，后两年18000元/学年。</t>
    </r>
  </si>
  <si>
    <t>舞蹈表演</t>
  </si>
  <si>
    <t>国际标准舞</t>
  </si>
  <si>
    <r>
      <rPr>
        <b/>
        <sz val="11"/>
        <rFont val="宋体"/>
        <charset val="134"/>
        <scheme val="minor"/>
      </rPr>
      <t>厦门华天涉外职业技术学院</t>
    </r>
    <r>
      <rPr>
        <sz val="10"/>
        <rFont val="宋体"/>
        <charset val="134"/>
        <scheme val="minor"/>
      </rPr>
      <t xml:space="preserve">
（民办高职院校）
学校代码：50053
学费：前三年9400元/学年，后两年视觉传达设计专业11900元/学年，其他专业12800元/学年。</t>
    </r>
  </si>
  <si>
    <r>
      <rPr>
        <b/>
        <sz val="11"/>
        <rFont val="宋体"/>
        <charset val="134"/>
        <scheme val="minor"/>
      </rPr>
      <t>福州软件职业技术学院</t>
    </r>
    <r>
      <rPr>
        <sz val="10"/>
        <rFont val="宋体"/>
        <charset val="134"/>
        <scheme val="minor"/>
      </rPr>
      <t xml:space="preserve">
（民办高职院校）
学校代码：50075
收费：大数据与会计、现代物流管理前三年免学费，后两年9500元/学年；其他专业前三年免学费，后两年10500元/学年。</t>
    </r>
  </si>
  <si>
    <t>软件技术</t>
  </si>
  <si>
    <t>动漫设计</t>
  </si>
  <si>
    <r>
      <rPr>
        <b/>
        <sz val="11"/>
        <rFont val="宋体"/>
        <charset val="134"/>
        <scheme val="minor"/>
      </rPr>
      <t>厦门软件职业技术学院</t>
    </r>
    <r>
      <rPr>
        <sz val="10"/>
        <rFont val="宋体"/>
        <charset val="134"/>
        <scheme val="minor"/>
      </rPr>
      <t xml:space="preserve">
（民办高职院校）
学校代码：50057
收费：自办的专业前三年9800元/学年，数字媒体技术、电子商务、建筑室内设计、大数据与会计专业后两年12800元/学年，计算机网络技术专业后两年14800元/学年；联办的专业前三年免学费，动漫制作技术、电子商务专业后两年12800元/学年，计算机网络技术后两年14800元/学年。</t>
    </r>
  </si>
  <si>
    <t>计算机网络技术</t>
  </si>
  <si>
    <r>
      <rPr>
        <b/>
        <sz val="11"/>
        <rFont val="宋体"/>
        <charset val="134"/>
        <scheme val="minor"/>
      </rPr>
      <t>厦门南洋职业学院</t>
    </r>
    <r>
      <rPr>
        <sz val="10"/>
        <rFont val="宋体"/>
        <charset val="134"/>
        <scheme val="minor"/>
      </rPr>
      <t xml:space="preserve">
（民办高职院校）
学校代码：50069
学费：无人机应用技术专业前三年免学费，后两年18800元/学年；电子商务专业前三年免学费，后两年13800元/学年；数字媒体艺术设计、动漫设计专业前三年8900元/学年，后两年18800元/学年；广告艺术设计专业前三年8900元/学年，后两年15800元/学年；学前教育、护理专业前三年12800元/学年，后两年15800元/学年。</t>
    </r>
  </si>
  <si>
    <t>无人机应用技术</t>
  </si>
  <si>
    <t>上杭职业中专学校</t>
  </si>
  <si>
    <r>
      <rPr>
        <b/>
        <sz val="11"/>
        <rFont val="宋体"/>
        <charset val="134"/>
        <scheme val="minor"/>
      </rPr>
      <t>厦门东海职业技术学院</t>
    </r>
    <r>
      <rPr>
        <sz val="10"/>
        <rFont val="宋体"/>
        <charset val="134"/>
        <scheme val="minor"/>
      </rPr>
      <t xml:space="preserve">
（民办高职院校）
学校代码：50072
学费：前三年6800元/学年，后两年8900元/学年。</t>
    </r>
  </si>
  <si>
    <r>
      <rPr>
        <b/>
        <sz val="11"/>
        <rFont val="宋体"/>
        <charset val="134"/>
        <scheme val="minor"/>
      </rPr>
      <t>漳州科技职业学院</t>
    </r>
    <r>
      <rPr>
        <sz val="10"/>
        <rFont val="宋体"/>
        <charset val="134"/>
        <scheme val="minor"/>
      </rPr>
      <t xml:space="preserve">
（民办高职院校）
学校代码：50070
收费：前三年7000元/学年，后两年12600元/学年。</t>
    </r>
  </si>
  <si>
    <t>茶艺与茶文化</t>
  </si>
  <si>
    <r>
      <rPr>
        <b/>
        <sz val="11"/>
        <rFont val="宋体"/>
        <charset val="134"/>
        <scheme val="minor"/>
      </rPr>
      <t>武夷山职业学院</t>
    </r>
    <r>
      <rPr>
        <sz val="10"/>
        <rFont val="宋体"/>
        <charset val="134"/>
        <scheme val="minor"/>
      </rPr>
      <t xml:space="preserve">
（民办高职院校）
学校代码：50076
收费：前三年5900元/学年,计算机应用技术专业后两年13800元/学年,其他专业后两年12800元/学年。</t>
    </r>
  </si>
  <si>
    <r>
      <rPr>
        <b/>
        <sz val="11"/>
        <rFont val="宋体"/>
        <charset val="134"/>
        <scheme val="minor"/>
      </rPr>
      <t>厦门安防科技职业学院</t>
    </r>
    <r>
      <rPr>
        <sz val="10"/>
        <rFont val="宋体"/>
        <charset val="134"/>
        <scheme val="minor"/>
      </rPr>
      <t xml:space="preserve">
（民办高职院校）
学校代码：50063
收费：自办的专业前三年8300元/学年，软件技术专业前三年4400元/学年，建筑消防技术、健康管理、婴幼儿托育服务与管理专业后两年10800元/学年，软件技术、数字媒体技术、动漫制作技术、室内艺术设计、社会体育专业后两年11800元/学年。</t>
    </r>
  </si>
  <si>
    <t>建筑消防技术</t>
  </si>
  <si>
    <t>泉州理工学校</t>
  </si>
  <si>
    <t>健康管理</t>
  </si>
  <si>
    <t>总计</t>
  </si>
  <si>
    <t>附件1</t>
  </si>
  <si>
    <t>2023年福建省五年制高等职业教育招生分校计划安排表</t>
  </si>
  <si>
    <t>序号</t>
  </si>
  <si>
    <t>学校名称</t>
  </si>
  <si>
    <t>申报计划数</t>
  </si>
  <si>
    <t>拟下达计划数</t>
  </si>
  <si>
    <t>比申报数减少数</t>
  </si>
  <si>
    <t>合计</t>
  </si>
  <si>
    <t>福建船政交通职业学院</t>
  </si>
  <si>
    <t>福建信息职业技术学院</t>
  </si>
  <si>
    <t>福建幼儿师范高等专科学校</t>
  </si>
  <si>
    <t>福建林业职业技术学院</t>
  </si>
  <si>
    <t>福建水利电力职业技术学院</t>
  </si>
  <si>
    <t>福建农业职业技术学院</t>
  </si>
  <si>
    <t>福建卫生职业技术学院</t>
  </si>
  <si>
    <t>福建生物工程职业技术学院</t>
  </si>
  <si>
    <t>福建艺术职业学院</t>
  </si>
  <si>
    <t>福建体育职业技术学院</t>
  </si>
  <si>
    <t>泉州幼儿师范高等专科学校</t>
  </si>
  <si>
    <t>闽江师范高等专科学校</t>
  </si>
  <si>
    <t>漳州职业技术学院</t>
  </si>
  <si>
    <t>闽西职业技术学院</t>
  </si>
  <si>
    <t>黎明职业大学</t>
  </si>
  <si>
    <t>福州职业技术学院</t>
  </si>
  <si>
    <t>闽北职业技术学院</t>
  </si>
  <si>
    <t>泉州经贸职业技术学院</t>
  </si>
  <si>
    <t>湄洲湾职业技术学院</t>
  </si>
  <si>
    <t>厦门城市职业学院</t>
  </si>
  <si>
    <t>泉州工艺美术职业学院</t>
  </si>
  <si>
    <t>三明医学科技职业学院</t>
  </si>
  <si>
    <t>宁德职业技术学院</t>
  </si>
  <si>
    <t>漳州城市职业学院</t>
  </si>
  <si>
    <t>漳州卫生职业学院</t>
  </si>
  <si>
    <t>福建华南女子职业学院</t>
  </si>
  <si>
    <t>福州英华职业学院</t>
  </si>
  <si>
    <t>泉州纺织服装职业学院</t>
  </si>
  <si>
    <t>泉州华光职业学院</t>
  </si>
  <si>
    <t>福州黎明职业技术学院</t>
  </si>
  <si>
    <t>厦门演艺职业学院</t>
  </si>
  <si>
    <t>厦门华天涉外职业技术学院</t>
  </si>
  <si>
    <t>福州软件职业技术学院</t>
  </si>
  <si>
    <t>厦门兴才职业技术学院</t>
  </si>
  <si>
    <t>厦门软件职业技术学院</t>
  </si>
  <si>
    <t>厦门南洋职业学院</t>
  </si>
  <si>
    <t>厦门东海职业技术学院</t>
  </si>
  <si>
    <t>漳州科技职业学院</t>
  </si>
  <si>
    <t>漳州理工职业学院</t>
  </si>
  <si>
    <t>武夷山职业学院</t>
  </si>
  <si>
    <t>泉州海洋职业学院</t>
  </si>
  <si>
    <t>泉州轻工职业学院</t>
  </si>
  <si>
    <t>厦门安防科技职业学院</t>
  </si>
  <si>
    <t>泉州工程职业技术学院</t>
  </si>
  <si>
    <t>专业代码</t>
  </si>
  <si>
    <t>“三二分段制”中职学校名称</t>
  </si>
  <si>
    <t>2022年是否倾斜专业</t>
  </si>
  <si>
    <t>年度</t>
  </si>
  <si>
    <t>申报数</t>
  </si>
  <si>
    <t>关联项</t>
  </si>
  <si>
    <t>2023是否倾斜</t>
  </si>
  <si>
    <t>570303</t>
  </si>
  <si>
    <t>否</t>
  </si>
  <si>
    <t>是</t>
  </si>
  <si>
    <t>520201</t>
  </si>
  <si>
    <t>520802</t>
  </si>
  <si>
    <t>漳州市交通职业技术学校</t>
  </si>
  <si>
    <t>590301</t>
  </si>
  <si>
    <t>500301</t>
  </si>
  <si>
    <t>500303</t>
  </si>
  <si>
    <t>440406</t>
  </si>
  <si>
    <t>高职院校名称</t>
  </si>
  <si>
    <t>高职专业代码</t>
  </si>
  <si>
    <t>高职专业名称</t>
  </si>
  <si>
    <t>办学形式</t>
  </si>
  <si>
    <t>联办中职学校名称</t>
  </si>
  <si>
    <t>联办/衔接中职专业名称</t>
  </si>
  <si>
    <t>中职专业代码</t>
  </si>
  <si>
    <t>连接项</t>
  </si>
  <si>
    <t>反向查询</t>
  </si>
  <si>
    <t>联办</t>
  </si>
  <si>
    <t>建筑工程施工</t>
  </si>
  <si>
    <t>厦门市海沧区职业中专学校</t>
  </si>
  <si>
    <t>机械加工技术</t>
  </si>
  <si>
    <t>汽车运用与维修</t>
  </si>
  <si>
    <t>顺昌中等职业学校</t>
  </si>
  <si>
    <t>古田职业中专学校</t>
  </si>
  <si>
    <t>福建理工学校</t>
  </si>
  <si>
    <t>福建航运学校</t>
  </si>
  <si>
    <t>轮机维护与管理</t>
  </si>
  <si>
    <t>武平职业中专学校</t>
  </si>
  <si>
    <t>制冷和空调设备运行与维护</t>
  </si>
  <si>
    <t>摄影测量与遥感技术</t>
  </si>
  <si>
    <t>工程测量技术</t>
  </si>
  <si>
    <t>建筑装饰技术</t>
  </si>
  <si>
    <t>建瓯职业中专学校</t>
  </si>
  <si>
    <t>数控技术应用</t>
  </si>
  <si>
    <t>工业机器人技术应用</t>
  </si>
  <si>
    <t>汽车制造与检测</t>
  </si>
  <si>
    <t>国际邮轮乘务管理</t>
  </si>
  <si>
    <t>福州旅游职业中专学校</t>
  </si>
  <si>
    <t>邮轮乘务</t>
  </si>
  <si>
    <t>福建技术师范学院附属龙华职业技术学校</t>
  </si>
  <si>
    <t>电子技术应用</t>
  </si>
  <si>
    <t>平潭职业中专学校</t>
  </si>
  <si>
    <t>电子信息技术</t>
  </si>
  <si>
    <t>计算机与数码设备维修</t>
  </si>
  <si>
    <t>福州机电工程职业技术学校</t>
  </si>
  <si>
    <t>物联网技术应用</t>
  </si>
  <si>
    <t>计算机应用</t>
  </si>
  <si>
    <t>现代通信技术应用</t>
  </si>
  <si>
    <t>会计事务</t>
  </si>
  <si>
    <t>福州商贸职业中专学校</t>
  </si>
  <si>
    <t>旅游服务与管理</t>
  </si>
  <si>
    <t>龙岩华侨职业中专学校</t>
  </si>
  <si>
    <t>电子电器应用与维修</t>
  </si>
  <si>
    <t>电气化铁道供电</t>
  </si>
  <si>
    <t>电气设备运行与控制</t>
  </si>
  <si>
    <t>南靖第一职业技术学校</t>
  </si>
  <si>
    <t>水电站设备安装与管理</t>
  </si>
  <si>
    <t>机电技术应用</t>
  </si>
  <si>
    <t>厦门信息学校</t>
  </si>
  <si>
    <t>大田职业中专学校</t>
  </si>
  <si>
    <t>集美工业学校</t>
  </si>
  <si>
    <t>新能源汽车运用与维修</t>
  </si>
  <si>
    <t>福建第二轻工业学校</t>
  </si>
  <si>
    <t>工艺美术</t>
  </si>
  <si>
    <t>林业生产技术</t>
  </si>
  <si>
    <t>南平市农业学校</t>
  </si>
  <si>
    <t>福州环保职业中专学校</t>
  </si>
  <si>
    <t>园林绿化</t>
  </si>
  <si>
    <t>南平市职业中专学校</t>
  </si>
  <si>
    <t>建筑水电设备安装与运维</t>
  </si>
  <si>
    <t>建筑智能化设备安装与运维</t>
  </si>
  <si>
    <t>市政工程施工</t>
  </si>
  <si>
    <t>南平机电职业学校</t>
  </si>
  <si>
    <t>智能设备运行与维护</t>
  </si>
  <si>
    <t>道路与桥梁工程施工</t>
  </si>
  <si>
    <t>建宁县职业中学</t>
  </si>
  <si>
    <t>南平市武夷旅游商贸学校</t>
  </si>
  <si>
    <t>计算机平面设计</t>
  </si>
  <si>
    <t>动漫与游戏制作</t>
  </si>
  <si>
    <t>农产品贮藏与加工</t>
  </si>
  <si>
    <t>畜禽生产技术</t>
  </si>
  <si>
    <t>光泽县职业技术教育中心</t>
  </si>
  <si>
    <t>食品智能加工技术</t>
  </si>
  <si>
    <t>食品加工工艺</t>
  </si>
  <si>
    <t>中餐烹饪</t>
  </si>
  <si>
    <t>金融事务</t>
  </si>
  <si>
    <t>柘荣职业技术学校</t>
  </si>
  <si>
    <t>药剂</t>
  </si>
  <si>
    <t>智能医疗装备技术</t>
  </si>
  <si>
    <t>闽北卫生学校</t>
  </si>
  <si>
    <t>闽侯县职业中专学校</t>
  </si>
  <si>
    <t>医学美容技术</t>
  </si>
  <si>
    <t>美容美体艺术</t>
  </si>
  <si>
    <t>连江职业中专学校</t>
  </si>
  <si>
    <t>康复技术</t>
  </si>
  <si>
    <t>生物化工技术应用</t>
  </si>
  <si>
    <t>市场营销</t>
  </si>
  <si>
    <t>医疗器械维护与管理</t>
  </si>
  <si>
    <t>长汀职业中专学校</t>
  </si>
  <si>
    <t>中药学</t>
  </si>
  <si>
    <t>邵武职业中专学校</t>
  </si>
  <si>
    <t>中药</t>
  </si>
  <si>
    <t>福州财政金融职业中专学校</t>
  </si>
  <si>
    <t>首饰设计与制作</t>
  </si>
  <si>
    <t>570113K</t>
  </si>
  <si>
    <t>幼儿保育</t>
  </si>
  <si>
    <t>茶艺与茶营销</t>
  </si>
  <si>
    <t>工艺美术品设计（漆艺方向）</t>
  </si>
  <si>
    <t>绘画</t>
  </si>
  <si>
    <t>停招</t>
  </si>
  <si>
    <t>长乐职业中专学校</t>
  </si>
  <si>
    <t>航空服务</t>
  </si>
  <si>
    <t>应用电子技术</t>
  </si>
  <si>
    <t>周宁职业中专学校</t>
  </si>
  <si>
    <t>民族工艺品设计与制作（寿山石雕）</t>
  </si>
  <si>
    <t>福州文教职业中专学校</t>
  </si>
  <si>
    <t>艺术设计与制作</t>
  </si>
  <si>
    <t>分析检验技术</t>
  </si>
  <si>
    <t>粮油储运与检验技术</t>
  </si>
  <si>
    <t>生态环境保护</t>
  </si>
  <si>
    <t>数字媒体技术应用</t>
  </si>
  <si>
    <t>数字媒体技术应用（VR方向）</t>
  </si>
  <si>
    <t>导游</t>
  </si>
  <si>
    <t>福州市艺术学校</t>
  </si>
  <si>
    <t>莆田艺术学校</t>
  </si>
  <si>
    <t>应用英语</t>
  </si>
  <si>
    <t>商务英语</t>
  </si>
  <si>
    <t>570102K</t>
  </si>
  <si>
    <t>工程造价</t>
  </si>
  <si>
    <t>永泰城乡建设职业中专学校</t>
  </si>
  <si>
    <t>霞浦职业中专学校</t>
  </si>
  <si>
    <t>农产品营销与储运</t>
  </si>
  <si>
    <t>服装表演</t>
  </si>
  <si>
    <t>美发与形象设计</t>
  </si>
  <si>
    <t>老年人服务与管理</t>
  </si>
  <si>
    <t>屏南职业中专学校</t>
  </si>
  <si>
    <t>建筑工程造价</t>
  </si>
  <si>
    <t>湄洲湾职业技术学校</t>
  </si>
  <si>
    <t>软件与信息服务</t>
  </si>
  <si>
    <t>移动应用技术与服务</t>
  </si>
  <si>
    <t>仙游职业中专学校</t>
  </si>
  <si>
    <t>城市轨道交通运营服务</t>
  </si>
  <si>
    <t>烹饪工艺与营养</t>
  </si>
  <si>
    <t>安溪茶业职业技术学校</t>
  </si>
  <si>
    <t>动漫与游戏设计</t>
  </si>
  <si>
    <t>物流服务与管理</t>
  </si>
  <si>
    <t>城市轨道交通运营管理</t>
  </si>
  <si>
    <t>播音与主持</t>
  </si>
  <si>
    <t>晋江晋兴职业中专学校</t>
  </si>
  <si>
    <t>厦门市同安职业技术学校</t>
  </si>
  <si>
    <t>婴幼儿托育</t>
  </si>
  <si>
    <t>智慧健康养老服务</t>
  </si>
  <si>
    <t>无人机操控与维护</t>
  </si>
  <si>
    <t>数字影像技术</t>
  </si>
  <si>
    <t>服装制作与生产管理</t>
  </si>
  <si>
    <t>休闲体育服务与管理</t>
  </si>
  <si>
    <t>营养与保健</t>
  </si>
  <si>
    <t>漳州第一职业中专学校</t>
  </si>
  <si>
    <t>漳浦职业技术学校</t>
  </si>
  <si>
    <t>龙海职业技术学校</t>
  </si>
  <si>
    <t>漳州高新职业技术学校</t>
  </si>
  <si>
    <t>平和职业技术学校</t>
  </si>
  <si>
    <t>华安职业技术学校</t>
  </si>
  <si>
    <t>东山岛职业中专学校</t>
  </si>
  <si>
    <t>药物制剂技术</t>
  </si>
  <si>
    <t>漳平职业中专学校</t>
  </si>
  <si>
    <t>医疗设备安装与维护</t>
  </si>
  <si>
    <t>口腔医学技术</t>
  </si>
  <si>
    <t>口腔修复工艺</t>
  </si>
  <si>
    <t>食品质量与安全</t>
  </si>
  <si>
    <t>诏安职业技术学校</t>
  </si>
  <si>
    <t>云霄职业技术学校</t>
  </si>
  <si>
    <t>茶叶生产与加工技术</t>
  </si>
  <si>
    <t>茶叶生产与加工</t>
  </si>
  <si>
    <t>建设项目材料管理</t>
  </si>
  <si>
    <t>食品安全与检测技术</t>
  </si>
  <si>
    <t>网络营销与直播电商</t>
  </si>
  <si>
    <t>网络营销</t>
  </si>
  <si>
    <t>产品艺术设计</t>
  </si>
  <si>
    <t xml:space="preserve"> 幼儿保育</t>
  </si>
  <si>
    <t>汽车车身修复</t>
  </si>
  <si>
    <t>印刷媒体技术</t>
  </si>
  <si>
    <t>工艺品设计与制作</t>
  </si>
  <si>
    <t>美术设计与制作</t>
  </si>
  <si>
    <t>应用化工技术</t>
  </si>
  <si>
    <t>清流县高级职业中学</t>
  </si>
  <si>
    <t>化学工艺</t>
  </si>
  <si>
    <t>汽车智能技术</t>
  </si>
  <si>
    <t>高星级饭店运营与管理</t>
  </si>
  <si>
    <t>莆田职业技术学校</t>
  </si>
  <si>
    <t>570112K</t>
  </si>
  <si>
    <t>连城县职业中专学校</t>
  </si>
  <si>
    <t>皮革制品设计与制作</t>
  </si>
  <si>
    <t>西餐烹饪</t>
  </si>
  <si>
    <t>影像与影视技术</t>
  </si>
  <si>
    <t>铁道运输服务</t>
  </si>
  <si>
    <t>高速铁路乘务</t>
  </si>
  <si>
    <t>船舶机工与水手</t>
  </si>
  <si>
    <t>船舶驾驶</t>
  </si>
  <si>
    <t>药品食品检验</t>
  </si>
  <si>
    <t>尤溪职业中专学校</t>
  </si>
  <si>
    <t>机械制造技术</t>
  </si>
  <si>
    <t>570101K</t>
  </si>
  <si>
    <t>仙游华侨职业中专学校</t>
  </si>
  <si>
    <t>莆田华侨职业中专学校</t>
  </si>
  <si>
    <t>莆田卫生学校</t>
  </si>
  <si>
    <t>松溪县中等职业技术学校</t>
  </si>
  <si>
    <t>南平职业中专学校</t>
  </si>
  <si>
    <t>武夷山市华职中等职业学校</t>
  </si>
  <si>
    <t>环境工程技术</t>
  </si>
  <si>
    <t>环境监测技术</t>
  </si>
  <si>
    <t>永定侨荣职业中专学校</t>
  </si>
  <si>
    <t>有色金属冶炼技术</t>
  </si>
  <si>
    <t>微电子技术与器件制造</t>
  </si>
  <si>
    <t>龙岩卫生学校</t>
  </si>
  <si>
    <t>宁德职业中专学校</t>
  </si>
  <si>
    <t>福安职业技术学校</t>
  </si>
  <si>
    <t>电机与电器技术</t>
  </si>
  <si>
    <t>寿宁职业技术学校</t>
  </si>
  <si>
    <t>移动商务</t>
  </si>
  <si>
    <t>宁德财经学校</t>
  </si>
  <si>
    <t>浦城职业技术学校</t>
  </si>
  <si>
    <t>政和县中等职业技术学校</t>
  </si>
  <si>
    <t>禽畜生产技术</t>
  </si>
  <si>
    <t>报送情况</t>
  </si>
  <si>
    <t>全省合计</t>
  </si>
  <si>
    <t>本科合计</t>
  </si>
  <si>
    <t>公办本科</t>
  </si>
  <si>
    <t>福州大学</t>
  </si>
  <si>
    <t>福建师范大学</t>
  </si>
  <si>
    <t>福建农林大学</t>
  </si>
  <si>
    <t>福建医科大学</t>
  </si>
  <si>
    <t>福建中医药大学</t>
  </si>
  <si>
    <t>集美大学</t>
  </si>
  <si>
    <t>闽南师范大学</t>
  </si>
  <si>
    <t>福建工程学院</t>
  </si>
  <si>
    <t>厦门理工学院</t>
  </si>
  <si>
    <t>闽江学院</t>
  </si>
  <si>
    <t>泉州师范学院</t>
  </si>
  <si>
    <t>福建江夏学院</t>
  </si>
  <si>
    <t>福建警察学院</t>
  </si>
  <si>
    <t>福建技术师范学院</t>
  </si>
  <si>
    <t>莆田学院</t>
  </si>
  <si>
    <t>龙岩学院</t>
  </si>
  <si>
    <t>三明学院</t>
  </si>
  <si>
    <t>武夷学院</t>
  </si>
  <si>
    <t>宁德师范学院</t>
  </si>
  <si>
    <t>福建商学院</t>
  </si>
  <si>
    <t>厦门医学院</t>
  </si>
  <si>
    <t>民办本科</t>
  </si>
  <si>
    <t>仰恩大学</t>
  </si>
  <si>
    <t>闽南理工学院</t>
  </si>
  <si>
    <t>福州外语外贸学院</t>
  </si>
  <si>
    <t>泉州信息工程学院</t>
  </si>
  <si>
    <t>厦门工学院</t>
  </si>
  <si>
    <t>阳光学院</t>
  </si>
  <si>
    <t>厦门华厦学院</t>
  </si>
  <si>
    <t>福州理工学院</t>
  </si>
  <si>
    <t>闽南科技学院</t>
  </si>
  <si>
    <t>福州工商学院</t>
  </si>
  <si>
    <t>泉州职业技术大学</t>
  </si>
  <si>
    <t>独立学院</t>
  </si>
  <si>
    <t>厦门大学嘉庚学院</t>
  </si>
  <si>
    <t>福州大学至诚学院</t>
  </si>
  <si>
    <t>福建师范大学协和学院</t>
  </si>
  <si>
    <t>福建农林大学金山学院</t>
  </si>
  <si>
    <t>集美大学诚毅学院</t>
  </si>
  <si>
    <t>专科合计</t>
  </si>
  <si>
    <t>公办专科</t>
  </si>
  <si>
    <t>福建电力职业技术学院</t>
  </si>
  <si>
    <t>厦门海洋职业技术学院</t>
  </si>
  <si>
    <t>泉州医学高等专科学校</t>
  </si>
  <si>
    <t>民办专科</t>
  </si>
  <si>
    <t>福州科技职业技术学院</t>
  </si>
  <si>
    <t>福州墨尔本理工职业学院</t>
  </si>
  <si>
    <t>甲</t>
  </si>
  <si>
    <t>丙</t>
  </si>
  <si>
    <t>求和项:1</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</si>
</sst>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1">
    <font>
      <sz val="11"/>
      <color theme="1"/>
      <name val="宋体"/>
      <charset val="134"/>
      <scheme val="minor"/>
    </font>
    <font>
      <b/>
      <sz val="10"/>
      <name val="宋体"/>
      <charset val="134"/>
      <scheme val="minor"/>
    </font>
    <font>
      <b/>
      <sz val="9"/>
      <name val="宋体"/>
      <charset val="134"/>
      <scheme val="minor"/>
    </font>
    <font>
      <sz val="9"/>
      <name val="宋体"/>
      <charset val="134"/>
      <scheme val="minor"/>
    </font>
    <font>
      <b/>
      <sz val="9"/>
      <color rgb="FF000000"/>
      <name val="宋体"/>
      <charset val="134"/>
    </font>
    <font>
      <sz val="9"/>
      <color rgb="FF000000"/>
      <name val="宋体"/>
      <charset val="134"/>
    </font>
    <font>
      <sz val="9"/>
      <color rgb="FF363636"/>
      <name val="宋体"/>
      <charset val="134"/>
    </font>
    <font>
      <sz val="10.45"/>
      <color rgb="FF000000"/>
      <name val="宋体"/>
      <charset val="134"/>
    </font>
    <font>
      <sz val="10"/>
      <color theme="1"/>
      <name val="宋体"/>
      <charset val="134"/>
    </font>
    <font>
      <sz val="10"/>
      <color rgb="FF000000"/>
      <name val="宋体"/>
      <charset val="134"/>
    </font>
    <font>
      <sz val="12"/>
      <color theme="1"/>
      <name val="黑体"/>
      <charset val="134"/>
    </font>
    <font>
      <sz val="16"/>
      <color theme="1"/>
      <name val="方正小标宋简体"/>
      <charset val="134"/>
    </font>
    <font>
      <b/>
      <sz val="10"/>
      <color theme="1"/>
      <name val="宋体"/>
      <charset val="134"/>
      <scheme val="minor"/>
    </font>
    <font>
      <sz val="10"/>
      <color theme="1"/>
      <name val="宋体"/>
      <charset val="134"/>
      <scheme val="minor"/>
    </font>
    <font>
      <b/>
      <sz val="9"/>
      <color theme="1"/>
      <name val="宋体"/>
      <charset val="134"/>
      <scheme val="minor"/>
    </font>
    <font>
      <sz val="11"/>
      <name val="宋体"/>
      <charset val="134"/>
      <scheme val="minor"/>
    </font>
    <font>
      <sz val="20"/>
      <name val="方正小标宋简体"/>
      <charset val="134"/>
    </font>
    <font>
      <b/>
      <sz val="11"/>
      <name val="宋体"/>
      <charset val="134"/>
      <scheme val="minor"/>
    </font>
    <font>
      <sz val="10"/>
      <name val="宋体"/>
      <charset val="134"/>
      <scheme val="minor"/>
    </font>
    <font>
      <sz val="10"/>
      <name val="宋体"/>
      <charset val="134"/>
    </font>
    <font>
      <sz val="11"/>
      <color theme="1"/>
      <name val="宋体"/>
      <charset val="0"/>
      <scheme val="minor"/>
    </font>
    <font>
      <sz val="11"/>
      <color theme="0"/>
      <name val="宋体"/>
      <charset val="0"/>
      <scheme val="minor"/>
    </font>
    <font>
      <sz val="12"/>
      <name val="宋体"/>
      <charset val="134"/>
    </font>
    <font>
      <sz val="11"/>
      <color rgb="FF9C65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indexed="8"/>
      <name val="宋体"/>
      <charset val="134"/>
    </font>
    <font>
      <b/>
      <sz val="11"/>
      <color theme="1"/>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65">
    <xf numFmtId="0" fontId="0" fillId="0" borderId="0">
      <alignment vertical="center"/>
    </xf>
    <xf numFmtId="0" fontId="22" fillId="0" borderId="0"/>
    <xf numFmtId="0" fontId="22" fillId="0" borderId="0"/>
    <xf numFmtId="0" fontId="28" fillId="0" borderId="0"/>
    <xf numFmtId="0" fontId="0" fillId="0" borderId="0">
      <alignment vertical="center"/>
    </xf>
    <xf numFmtId="0" fontId="28" fillId="0" borderId="0"/>
    <xf numFmtId="0" fontId="0" fillId="0" borderId="0">
      <alignment vertical="center"/>
    </xf>
    <xf numFmtId="0" fontId="28" fillId="0" borderId="0"/>
    <xf numFmtId="0" fontId="20" fillId="33" borderId="0" applyNumberFormat="0" applyBorder="0" applyAlignment="0" applyProtection="0">
      <alignment vertical="center"/>
    </xf>
    <xf numFmtId="0" fontId="20" fillId="15" borderId="0" applyNumberFormat="0" applyBorder="0" applyAlignment="0" applyProtection="0">
      <alignment vertical="center"/>
    </xf>
    <xf numFmtId="0" fontId="21" fillId="13" borderId="0" applyNumberFormat="0" applyBorder="0" applyAlignment="0" applyProtection="0">
      <alignment vertical="center"/>
    </xf>
    <xf numFmtId="0" fontId="20" fillId="17" borderId="0" applyNumberFormat="0" applyBorder="0" applyAlignment="0" applyProtection="0">
      <alignment vertical="center"/>
    </xf>
    <xf numFmtId="0" fontId="20" fillId="25" borderId="0" applyNumberFormat="0" applyBorder="0" applyAlignment="0" applyProtection="0">
      <alignment vertical="center"/>
    </xf>
    <xf numFmtId="0" fontId="28" fillId="0" borderId="0"/>
    <xf numFmtId="0" fontId="21" fillId="12" borderId="0" applyNumberFormat="0" applyBorder="0" applyAlignment="0" applyProtection="0">
      <alignment vertical="center"/>
    </xf>
    <xf numFmtId="0" fontId="20" fillId="22" borderId="0" applyNumberFormat="0" applyBorder="0" applyAlignment="0" applyProtection="0">
      <alignment vertical="center"/>
    </xf>
    <xf numFmtId="0" fontId="31" fillId="0" borderId="12" applyNumberFormat="0" applyFill="0" applyAlignment="0" applyProtection="0">
      <alignment vertical="center"/>
    </xf>
    <xf numFmtId="0" fontId="33" fillId="0" borderId="0" applyNumberFormat="0" applyFill="0" applyBorder="0" applyAlignment="0" applyProtection="0">
      <alignment vertical="center"/>
    </xf>
    <xf numFmtId="0" fontId="29"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13"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21" fillId="28" borderId="0" applyNumberFormat="0" applyBorder="0" applyAlignment="0" applyProtection="0">
      <alignment vertical="center"/>
    </xf>
    <xf numFmtId="0" fontId="36" fillId="0" borderId="0" applyNumberFormat="0" applyFill="0" applyBorder="0" applyAlignment="0" applyProtection="0">
      <alignment vertical="center"/>
    </xf>
    <xf numFmtId="0" fontId="20" fillId="29" borderId="0" applyNumberFormat="0" applyBorder="0" applyAlignment="0" applyProtection="0">
      <alignment vertical="center"/>
    </xf>
    <xf numFmtId="0" fontId="0" fillId="0" borderId="0"/>
    <xf numFmtId="0" fontId="21" fillId="30" borderId="0" applyNumberFormat="0" applyBorder="0" applyAlignment="0" applyProtection="0">
      <alignment vertical="center"/>
    </xf>
    <xf numFmtId="0" fontId="32" fillId="0" borderId="13" applyNumberFormat="0" applyFill="0" applyAlignment="0" applyProtection="0">
      <alignment vertical="center"/>
    </xf>
    <xf numFmtId="0" fontId="40" fillId="0" borderId="0" applyNumberFormat="0" applyFill="0" applyBorder="0" applyAlignment="0" applyProtection="0">
      <alignment vertical="center"/>
    </xf>
    <xf numFmtId="0" fontId="20" fillId="23" borderId="0" applyNumberFormat="0" applyBorder="0" applyAlignment="0" applyProtection="0">
      <alignment vertical="center"/>
    </xf>
    <xf numFmtId="44" fontId="0" fillId="0" borderId="0" applyFont="0" applyFill="0" applyBorder="0" applyAlignment="0" applyProtection="0">
      <alignment vertical="center"/>
    </xf>
    <xf numFmtId="0" fontId="20" fillId="20" borderId="0" applyNumberFormat="0" applyBorder="0" applyAlignment="0" applyProtection="0">
      <alignment vertical="center"/>
    </xf>
    <xf numFmtId="0" fontId="37" fillId="11" borderId="14" applyNumberFormat="0" applyAlignment="0" applyProtection="0">
      <alignment vertical="center"/>
    </xf>
    <xf numFmtId="0" fontId="3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19" borderId="0" applyNumberFormat="0" applyBorder="0" applyAlignment="0" applyProtection="0">
      <alignment vertical="center"/>
    </xf>
    <xf numFmtId="0" fontId="20" fillId="14" borderId="0" applyNumberFormat="0" applyBorder="0" applyAlignment="0" applyProtection="0">
      <alignment vertical="center"/>
    </xf>
    <xf numFmtId="0" fontId="22" fillId="0" borderId="0" applyProtection="0">
      <alignment vertical="center"/>
    </xf>
    <xf numFmtId="0" fontId="28" fillId="0" borderId="0"/>
    <xf numFmtId="0" fontId="21" fillId="16" borderId="0" applyNumberFormat="0" applyBorder="0" applyAlignment="0" applyProtection="0">
      <alignment vertical="center"/>
    </xf>
    <xf numFmtId="0" fontId="35" fillId="27" borderId="14" applyNumberFormat="0" applyAlignment="0" applyProtection="0">
      <alignment vertical="center"/>
    </xf>
    <xf numFmtId="0" fontId="27" fillId="11" borderId="10" applyNumberFormat="0" applyAlignment="0" applyProtection="0">
      <alignment vertical="center"/>
    </xf>
    <xf numFmtId="0" fontId="26" fillId="10" borderId="9" applyNumberFormat="0" applyAlignment="0" applyProtection="0">
      <alignment vertical="center"/>
    </xf>
    <xf numFmtId="0" fontId="0" fillId="0" borderId="0">
      <alignment vertical="center"/>
    </xf>
    <xf numFmtId="0" fontId="25" fillId="0" borderId="8" applyNumberFormat="0" applyFill="0" applyAlignment="0" applyProtection="0">
      <alignment vertical="center"/>
    </xf>
    <xf numFmtId="0" fontId="28" fillId="0" borderId="0"/>
    <xf numFmtId="0" fontId="21" fillId="9" borderId="0" applyNumberFormat="0" applyBorder="0" applyAlignment="0" applyProtection="0">
      <alignment vertical="center"/>
    </xf>
    <xf numFmtId="0" fontId="22" fillId="0" borderId="0">
      <alignment vertical="center"/>
    </xf>
    <xf numFmtId="0" fontId="21" fillId="7" borderId="0" applyNumberFormat="0" applyBorder="0" applyAlignment="0" applyProtection="0">
      <alignment vertical="center"/>
    </xf>
    <xf numFmtId="0" fontId="0" fillId="32" borderId="15" applyNumberFormat="0" applyFont="0" applyAlignment="0" applyProtection="0">
      <alignment vertical="center"/>
    </xf>
    <xf numFmtId="0" fontId="24" fillId="0" borderId="0" applyNumberFormat="0" applyFill="0" applyBorder="0" applyAlignment="0" applyProtection="0">
      <alignment vertical="center"/>
    </xf>
    <xf numFmtId="0" fontId="30" fillId="21" borderId="0" applyNumberFormat="0" applyBorder="0" applyAlignment="0" applyProtection="0">
      <alignment vertical="center"/>
    </xf>
    <xf numFmtId="0" fontId="31" fillId="0" borderId="0" applyNumberFormat="0" applyFill="0" applyBorder="0" applyAlignment="0" applyProtection="0">
      <alignment vertical="center"/>
    </xf>
    <xf numFmtId="0" fontId="21" fillId="8" borderId="0" applyNumberFormat="0" applyBorder="0" applyAlignment="0" applyProtection="0">
      <alignment vertical="center"/>
    </xf>
    <xf numFmtId="0" fontId="23" fillId="6" borderId="0" applyNumberFormat="0" applyBorder="0" applyAlignment="0" applyProtection="0">
      <alignment vertical="center"/>
    </xf>
    <xf numFmtId="0" fontId="20" fillId="26" borderId="0" applyNumberFormat="0" applyBorder="0" applyAlignment="0" applyProtection="0">
      <alignment vertical="center"/>
    </xf>
    <xf numFmtId="0" fontId="38" fillId="31" borderId="0" applyNumberFormat="0" applyBorder="0" applyAlignment="0" applyProtection="0">
      <alignment vertical="center"/>
    </xf>
    <xf numFmtId="0" fontId="21" fillId="5" borderId="0" applyNumberFormat="0" applyBorder="0" applyAlignment="0" applyProtection="0">
      <alignment vertical="center"/>
    </xf>
    <xf numFmtId="0" fontId="20" fillId="18" borderId="0" applyNumberFormat="0" applyBorder="0" applyAlignment="0" applyProtection="0">
      <alignment vertical="center"/>
    </xf>
    <xf numFmtId="0" fontId="22" fillId="0" borderId="0" applyProtection="0">
      <alignment vertical="center"/>
    </xf>
    <xf numFmtId="0" fontId="21" fillId="4" borderId="0" applyNumberFormat="0" applyBorder="0" applyAlignment="0" applyProtection="0">
      <alignment vertical="center"/>
    </xf>
    <xf numFmtId="0" fontId="20" fillId="3" borderId="0" applyNumberFormat="0" applyBorder="0" applyAlignment="0" applyProtection="0">
      <alignment vertical="center"/>
    </xf>
    <xf numFmtId="0" fontId="21" fillId="24" borderId="0" applyNumberFormat="0" applyBorder="0" applyAlignment="0" applyProtection="0">
      <alignment vertical="center"/>
    </xf>
  </cellStyleXfs>
  <cellXfs count="99">
    <xf numFmtId="0" fontId="0" fillId="0" borderId="0" xfId="0">
      <alignment vertical="center"/>
    </xf>
    <xf numFmtId="0" fontId="0" fillId="2" borderId="0" xfId="0" applyFill="1">
      <alignment vertical="center"/>
    </xf>
    <xf numFmtId="49" fontId="1" fillId="0" borderId="1" xfId="1" applyNumberFormat="1" applyFont="1" applyFill="1" applyBorder="1" applyAlignment="1">
      <alignment horizontal="center" vertical="center" wrapText="1"/>
    </xf>
    <xf numFmtId="0" fontId="2" fillId="0" borderId="2" xfId="1" applyNumberFormat="1" applyFont="1" applyFill="1" applyBorder="1" applyAlignment="1">
      <alignment horizontal="left" vertical="center" wrapText="1"/>
    </xf>
    <xf numFmtId="0" fontId="2" fillId="0" borderId="2" xfId="1" applyNumberFormat="1" applyFont="1" applyFill="1" applyBorder="1" applyAlignment="1">
      <alignment horizontal="left" vertical="center" wrapText="1" indent="1"/>
    </xf>
    <xf numFmtId="0" fontId="2" fillId="0" borderId="2" xfId="1" applyNumberFormat="1" applyFont="1" applyFill="1" applyBorder="1" applyAlignment="1">
      <alignment horizontal="left" vertical="center" wrapText="1" indent="2"/>
    </xf>
    <xf numFmtId="49" fontId="3" fillId="0" borderId="2" xfId="1" applyNumberFormat="1" applyFont="1" applyFill="1" applyBorder="1" applyAlignment="1">
      <alignment horizontal="left" vertical="center" wrapText="1" indent="3"/>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8"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top" wrapText="1"/>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1" fillId="0" borderId="0" xfId="0" applyFont="1" applyAlignment="1">
      <alignment vertical="center"/>
    </xf>
    <xf numFmtId="0" fontId="14" fillId="0" borderId="1" xfId="0" applyFont="1" applyBorder="1" applyAlignment="1">
      <alignment horizontal="center" vertical="center"/>
    </xf>
    <xf numFmtId="0" fontId="0" fillId="0" borderId="1" xfId="0" applyBorder="1" applyAlignment="1">
      <alignment horizontal="center" vertical="center"/>
    </xf>
    <xf numFmtId="0" fontId="0" fillId="0" borderId="0" xfId="0" applyFont="1">
      <alignment vertical="center"/>
    </xf>
    <xf numFmtId="0" fontId="15" fillId="0" borderId="0" xfId="0" applyFont="1">
      <alignment vertical="center"/>
    </xf>
    <xf numFmtId="0" fontId="13"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vertical="center" wrapText="1" shrinkToFit="1"/>
    </xf>
    <xf numFmtId="0" fontId="16" fillId="0" borderId="0" xfId="0" applyFont="1" applyFill="1" applyAlignment="1">
      <alignment horizontal="center" vertical="center"/>
    </xf>
    <xf numFmtId="0" fontId="1" fillId="0" borderId="0" xfId="0" applyFont="1" applyFill="1" applyAlignment="1">
      <alignment horizontal="left" vertical="center" wrapText="1"/>
    </xf>
    <xf numFmtId="0" fontId="15" fillId="0" borderId="0" xfId="0" applyFont="1" applyFill="1" applyAlignment="1">
      <alignment horizontal="left" vertical="center" wrapText="1"/>
    </xf>
    <xf numFmtId="0" fontId="17" fillId="0" borderId="1" xfId="61" applyNumberFormat="1" applyFont="1" applyFill="1" applyBorder="1" applyAlignment="1">
      <alignment horizontal="center" vertical="center" wrapText="1" shrinkToFit="1"/>
    </xf>
    <xf numFmtId="0" fontId="17" fillId="0" borderId="1" xfId="61" applyNumberFormat="1" applyFont="1" applyFill="1" applyBorder="1" applyAlignment="1">
      <alignment horizontal="center" vertical="center" wrapText="1"/>
    </xf>
    <xf numFmtId="0" fontId="17" fillId="0" borderId="4" xfId="61" applyNumberFormat="1" applyFont="1" applyFill="1" applyBorder="1" applyAlignment="1">
      <alignment horizontal="left" vertical="center" wrapText="1" shrinkToFit="1"/>
    </xf>
    <xf numFmtId="49" fontId="15" fillId="0" borderId="1" xfId="61" applyNumberFormat="1" applyFont="1" applyFill="1" applyBorder="1" applyAlignment="1">
      <alignment horizontal="center" vertical="center" wrapText="1" shrinkToFit="1"/>
    </xf>
    <xf numFmtId="0" fontId="15" fillId="0" borderId="1" xfId="0" applyNumberFormat="1" applyFont="1" applyFill="1" applyBorder="1" applyAlignment="1">
      <alignment horizontal="center" vertical="center" shrinkToFit="1"/>
    </xf>
    <xf numFmtId="0" fontId="15" fillId="0" borderId="1" xfId="0" applyNumberFormat="1" applyFont="1" applyFill="1" applyBorder="1" applyAlignment="1">
      <alignment horizontal="center" vertical="center" wrapText="1"/>
    </xf>
    <xf numFmtId="0" fontId="18" fillId="0" borderId="5" xfId="61" applyNumberFormat="1" applyFont="1" applyFill="1" applyBorder="1" applyAlignment="1">
      <alignment horizontal="left" vertical="center" wrapText="1" shrinkToFit="1"/>
    </xf>
    <xf numFmtId="0" fontId="17" fillId="0" borderId="4"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0" borderId="5"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shrinkToFit="1"/>
    </xf>
    <xf numFmtId="0" fontId="15" fillId="0" borderId="1" xfId="61" applyNumberFormat="1" applyFont="1" applyFill="1" applyBorder="1" applyAlignment="1">
      <alignment horizontal="center" vertical="center" shrinkToFit="1"/>
    </xf>
    <xf numFmtId="0" fontId="15" fillId="0" borderId="1" xfId="61"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xf>
    <xf numFmtId="49" fontId="15" fillId="0" borderId="1" xfId="61"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15" fillId="0" borderId="1" xfId="61" applyNumberFormat="1" applyFont="1" applyFill="1" applyBorder="1" applyAlignment="1">
      <alignment horizontal="center" vertical="center" wrapText="1" shrinkToFit="1"/>
    </xf>
    <xf numFmtId="0" fontId="15" fillId="0" borderId="1" xfId="0" applyNumberFormat="1" applyFont="1" applyFill="1" applyBorder="1" applyAlignment="1">
      <alignment horizontal="center" vertical="center" wrapText="1" shrinkToFit="1"/>
    </xf>
    <xf numFmtId="0" fontId="19"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wrapText="1" shrinkToFit="1"/>
    </xf>
    <xf numFmtId="0" fontId="17" fillId="0" borderId="1" xfId="61" applyFont="1" applyFill="1" applyBorder="1" applyAlignment="1">
      <alignment horizontal="left" vertical="center" wrapText="1" shrinkToFit="1"/>
    </xf>
    <xf numFmtId="0" fontId="18" fillId="0" borderId="1" xfId="61" applyFont="1" applyFill="1" applyBorder="1" applyAlignment="1">
      <alignment horizontal="left" vertical="center" wrapText="1" shrinkToFit="1"/>
    </xf>
    <xf numFmtId="0" fontId="17" fillId="0" borderId="5" xfId="61" applyNumberFormat="1" applyFont="1" applyFill="1" applyBorder="1" applyAlignment="1">
      <alignment horizontal="left" vertical="center" wrapText="1" shrinkToFit="1"/>
    </xf>
    <xf numFmtId="0" fontId="18" fillId="0" borderId="7" xfId="61" applyNumberFormat="1" applyFont="1" applyFill="1" applyBorder="1" applyAlignment="1">
      <alignment horizontal="left" vertical="center" wrapText="1" shrinkToFit="1"/>
    </xf>
    <xf numFmtId="0" fontId="15" fillId="0" borderId="1" xfId="61"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5" fillId="0" borderId="1" xfId="61" applyNumberFormat="1" applyFont="1" applyFill="1" applyBorder="1" applyAlignment="1" applyProtection="1">
      <alignment horizontal="center" vertical="center" wrapText="1"/>
    </xf>
    <xf numFmtId="0" fontId="15" fillId="0" borderId="1" xfId="2" applyFont="1" applyFill="1" applyBorder="1" applyAlignment="1">
      <alignment horizontal="center" vertical="center" wrapText="1"/>
    </xf>
    <xf numFmtId="0" fontId="15" fillId="0" borderId="1" xfId="6" applyNumberFormat="1" applyFont="1" applyFill="1" applyBorder="1" applyAlignment="1">
      <alignment horizontal="center" vertical="center" wrapText="1" shrinkToFit="1"/>
    </xf>
    <xf numFmtId="0" fontId="15" fillId="0" borderId="1" xfId="61" applyNumberFormat="1" applyFont="1" applyFill="1" applyBorder="1" applyAlignment="1" applyProtection="1">
      <alignment horizontal="center" vertical="center" wrapText="1" shrinkToFit="1"/>
    </xf>
    <xf numFmtId="0" fontId="15" fillId="0" borderId="1" xfId="6" applyFont="1" applyFill="1" applyBorder="1" applyAlignment="1">
      <alignment horizontal="center" vertical="center" wrapText="1"/>
    </xf>
    <xf numFmtId="0" fontId="15" fillId="0" borderId="1" xfId="61" applyNumberFormat="1" applyFont="1" applyFill="1" applyBorder="1" applyAlignment="1" applyProtection="1">
      <alignment horizontal="center" vertical="center" wrapText="1" shrinkToFit="1"/>
      <protection locked="0"/>
    </xf>
    <xf numFmtId="0" fontId="17" fillId="0" borderId="4" xfId="23" applyFont="1" applyFill="1" applyBorder="1" applyAlignment="1">
      <alignment horizontal="left" vertical="center" wrapText="1"/>
    </xf>
    <xf numFmtId="49" fontId="15" fillId="0" borderId="1" xfId="23" applyNumberFormat="1" applyFont="1" applyFill="1" applyBorder="1" applyAlignment="1">
      <alignment horizontal="center" vertical="center" wrapText="1"/>
    </xf>
    <xf numFmtId="0" fontId="15" fillId="0" borderId="1" xfId="4" applyFont="1" applyFill="1" applyBorder="1" applyAlignment="1">
      <alignment horizontal="center" vertical="center" wrapText="1"/>
    </xf>
    <xf numFmtId="0" fontId="18" fillId="0" borderId="5" xfId="23" applyFont="1" applyFill="1" applyBorder="1" applyAlignment="1">
      <alignment horizontal="left" vertical="center" wrapText="1"/>
    </xf>
    <xf numFmtId="0" fontId="18" fillId="0" borderId="7" xfId="23" applyFont="1" applyFill="1" applyBorder="1" applyAlignment="1">
      <alignment horizontal="left" vertical="center" wrapText="1"/>
    </xf>
    <xf numFmtId="0" fontId="15" fillId="0" borderId="1" xfId="0" applyFont="1" applyFill="1" applyBorder="1" applyAlignment="1">
      <alignment horizontal="center" vertical="center" shrinkToFit="1"/>
    </xf>
    <xf numFmtId="0" fontId="17" fillId="0" borderId="1" xfId="61" applyNumberFormat="1" applyFont="1" applyFill="1" applyBorder="1" applyAlignment="1">
      <alignment horizontal="left" vertical="center" wrapText="1" shrinkToFit="1"/>
    </xf>
    <xf numFmtId="0" fontId="17" fillId="0" borderId="4" xfId="61" applyFont="1" applyFill="1" applyBorder="1" applyAlignment="1">
      <alignment horizontal="left" vertical="center" wrapText="1" shrinkToFit="1"/>
    </xf>
    <xf numFmtId="0" fontId="15" fillId="0" borderId="5" xfId="61" applyFont="1" applyFill="1" applyBorder="1" applyAlignment="1">
      <alignment horizontal="left" vertical="center" wrapText="1" shrinkToFit="1"/>
    </xf>
    <xf numFmtId="0" fontId="18" fillId="0" borderId="5" xfId="61" applyNumberFormat="1" applyFont="1" applyFill="1" applyBorder="1" applyAlignment="1" applyProtection="1">
      <alignment horizontal="left" vertical="center" wrapText="1" shrinkToFit="1"/>
    </xf>
    <xf numFmtId="0" fontId="18" fillId="0" borderId="7" xfId="0" applyFont="1" applyFill="1" applyBorder="1" applyAlignment="1">
      <alignment horizontal="left" vertical="center" wrapText="1"/>
    </xf>
    <xf numFmtId="0" fontId="15" fillId="0" borderId="1" xfId="23" applyNumberFormat="1" applyFont="1" applyFill="1" applyBorder="1" applyAlignment="1">
      <alignment horizontal="center" vertical="center" wrapText="1" shrinkToFit="1"/>
    </xf>
    <xf numFmtId="0" fontId="15" fillId="0" borderId="1" xfId="51" applyNumberFormat="1" applyFont="1" applyFill="1" applyBorder="1" applyAlignment="1" applyProtection="1">
      <alignment horizontal="center" vertical="center" wrapText="1"/>
    </xf>
    <xf numFmtId="0" fontId="18" fillId="0" borderId="5" xfId="61" applyFont="1" applyFill="1" applyBorder="1" applyAlignment="1">
      <alignment horizontal="left" vertical="center" wrapText="1" shrinkToFit="1"/>
    </xf>
    <xf numFmtId="0" fontId="18" fillId="0" borderId="7" xfId="61" applyFont="1" applyFill="1" applyBorder="1" applyAlignment="1">
      <alignment horizontal="left" vertical="center" wrapText="1" shrinkToFit="1"/>
    </xf>
    <xf numFmtId="0" fontId="18" fillId="0" borderId="1" xfId="61" applyNumberFormat="1" applyFont="1" applyFill="1" applyBorder="1" applyAlignment="1">
      <alignment horizontal="left" vertical="center" wrapText="1" shrinkToFit="1"/>
    </xf>
    <xf numFmtId="0" fontId="18" fillId="0" borderId="0" xfId="61" applyNumberFormat="1" applyFont="1" applyFill="1" applyAlignment="1">
      <alignment horizontal="left" vertical="center" shrinkToFit="1"/>
    </xf>
    <xf numFmtId="0" fontId="15" fillId="0" borderId="0" xfId="0" applyNumberFormat="1" applyFont="1" applyAlignment="1">
      <alignment horizontal="center" vertical="center" shrinkToFit="1"/>
    </xf>
    <xf numFmtId="0" fontId="15" fillId="0" borderId="0" xfId="0" applyNumberFormat="1" applyFont="1" applyFill="1" applyAlignment="1">
      <alignment horizontal="center" vertical="center" shrinkToFit="1"/>
    </xf>
    <xf numFmtId="0" fontId="17" fillId="0" borderId="0" xfId="0" applyNumberFormat="1" applyFont="1" applyFill="1" applyAlignment="1">
      <alignment horizontal="center" vertical="center" shrinkToFit="1"/>
    </xf>
    <xf numFmtId="176" fontId="15" fillId="0" borderId="1" xfId="61" applyNumberFormat="1" applyFont="1" applyFill="1" applyBorder="1" applyAlignment="1">
      <alignment horizontal="center" vertical="center" wrapText="1" shrinkToFit="1"/>
    </xf>
    <xf numFmtId="0" fontId="15" fillId="0" borderId="0" xfId="0" applyNumberFormat="1" applyFont="1" applyFill="1" applyAlignment="1">
      <alignment horizontal="center" vertical="center" wrapText="1" shrinkToFit="1"/>
    </xf>
    <xf numFmtId="0" fontId="0" fillId="0" borderId="0" xfId="0" applyFont="1" applyAlignment="1">
      <alignment horizontal="center" vertical="center" wrapText="1" shrinkToFit="1"/>
    </xf>
  </cellXfs>
  <cellStyles count="65">
    <cellStyle name="常规" xfId="0" builtinId="0"/>
    <cellStyle name="常规 2 6" xfId="1"/>
    <cellStyle name="常规_Sheet1" xfId="2"/>
    <cellStyle name="常规 7 9" xfId="3"/>
    <cellStyle name="常规 4 2" xfId="4"/>
    <cellStyle name="常规 7 6" xfId="5"/>
    <cellStyle name="常规 7 2" xfId="6"/>
    <cellStyle name="常规 8 3" xfId="7"/>
    <cellStyle name="40% - 强调文字颜色 6" xfId="8" builtinId="51"/>
    <cellStyle name="20% - 强调文字颜色 6" xfId="9" builtinId="50"/>
    <cellStyle name="强调文字颜色 6" xfId="10" builtinId="49"/>
    <cellStyle name="40% - 强调文字颜色 5" xfId="11" builtinId="47"/>
    <cellStyle name="20% - 强调文字颜色 5" xfId="12" builtinId="46"/>
    <cellStyle name="常规 10" xfId="13"/>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常规 4" xfId="23"/>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常规 6" xfId="40"/>
    <cellStyle name="60% - 强调文字颜色 6" xfId="41" builtinId="52"/>
    <cellStyle name="输入" xfId="42" builtinId="20"/>
    <cellStyle name="输出" xfId="43" builtinId="21"/>
    <cellStyle name="检查单元格" xfId="44" builtinId="23"/>
    <cellStyle name="常规 7" xfId="45"/>
    <cellStyle name="链接单元格" xfId="46" builtinId="24"/>
    <cellStyle name="常规 8 5" xfId="47"/>
    <cellStyle name="60% - 强调文字颜色 1" xfId="48" builtinId="32"/>
    <cellStyle name="常规 3" xfId="49"/>
    <cellStyle name="60% - 强调文字颜色 3" xfId="50" builtinId="40"/>
    <cellStyle name="注释" xfId="51" builtinId="10"/>
    <cellStyle name="标题" xfId="52" builtinId="15"/>
    <cellStyle name="好" xfId="53" builtinId="26"/>
    <cellStyle name="标题 4" xfId="54" builtinId="19"/>
    <cellStyle name="强调文字颜色 1" xfId="55" builtinId="29"/>
    <cellStyle name="适中" xfId="56" builtinId="28"/>
    <cellStyle name="20% - 强调文字颜色 1" xfId="57" builtinId="30"/>
    <cellStyle name="差" xfId="58" builtinId="27"/>
    <cellStyle name="强调文字颜色 2" xfId="59" builtinId="33"/>
    <cellStyle name="40% - 强调文字颜色 1" xfId="60" builtinId="31"/>
    <cellStyle name="常规 2" xfId="61"/>
    <cellStyle name="60% - 强调文字颜色 2" xfId="62" builtinId="36"/>
    <cellStyle name="40% - 强调文字颜色 2" xfId="63" builtinId="35"/>
    <cellStyle name="强调文字颜色 3" xfId="64" builtinId="37"/>
  </cellStyles>
  <dxfs count="2">
    <dxf>
      <fill>
        <patternFill patternType="solid">
          <bgColor rgb="FFFF0000"/>
        </patternFill>
      </fill>
    </dxf>
    <dxf>
      <font>
        <color theme="0"/>
      </font>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9"/>
  <sheetViews>
    <sheetView tabSelected="1" zoomScale="145" zoomScaleNormal="145" topLeftCell="A224" workbookViewId="0">
      <selection activeCell="G243" sqref="G243"/>
    </sheetView>
  </sheetViews>
  <sheetFormatPr defaultColWidth="9" defaultRowHeight="13.5" outlineLevelCol="5"/>
  <cols>
    <col min="1" max="1" width="26.5" style="34" customWidth="1"/>
    <col min="2" max="2" width="5" style="35" customWidth="1"/>
    <col min="3" max="3" width="20.625" style="35" customWidth="1"/>
    <col min="4" max="4" width="30.5" style="35" customWidth="1"/>
    <col min="5" max="5" width="5.63333333333333" style="32" customWidth="1"/>
    <col min="6" max="6" width="12.875" style="36" customWidth="1"/>
    <col min="7" max="16384" width="9" style="32"/>
  </cols>
  <sheetData>
    <row r="1" ht="50" customHeight="1" spans="1:6">
      <c r="A1" s="37" t="s">
        <v>0</v>
      </c>
      <c r="B1" s="37"/>
      <c r="C1" s="37"/>
      <c r="D1" s="37"/>
      <c r="E1" s="37"/>
      <c r="F1" s="37"/>
    </row>
    <row r="2" ht="74" customHeight="1" spans="1:6">
      <c r="A2" s="38" t="s">
        <v>1</v>
      </c>
      <c r="B2" s="39"/>
      <c r="C2" s="39"/>
      <c r="D2" s="39"/>
      <c r="E2" s="39"/>
      <c r="F2" s="39"/>
    </row>
    <row r="3" ht="27" spans="1:6">
      <c r="A3" s="40" t="s">
        <v>2</v>
      </c>
      <c r="B3" s="41" t="s">
        <v>3</v>
      </c>
      <c r="C3" s="41" t="s">
        <v>4</v>
      </c>
      <c r="D3" s="40" t="s">
        <v>5</v>
      </c>
      <c r="E3" s="57" t="s">
        <v>6</v>
      </c>
      <c r="F3" s="40" t="s">
        <v>7</v>
      </c>
    </row>
    <row r="4" s="32" customFormat="1" spans="1:6">
      <c r="A4" s="42" t="s">
        <v>8</v>
      </c>
      <c r="B4" s="43" t="s">
        <v>9</v>
      </c>
      <c r="C4" s="44" t="s">
        <v>10</v>
      </c>
      <c r="D4" s="45" t="s">
        <v>11</v>
      </c>
      <c r="E4" s="58">
        <v>45</v>
      </c>
      <c r="F4" s="59"/>
    </row>
    <row r="5" s="32" customFormat="1" spans="1:6">
      <c r="A5" s="46"/>
      <c r="B5" s="43" t="s">
        <v>12</v>
      </c>
      <c r="C5" s="44" t="s">
        <v>13</v>
      </c>
      <c r="D5" s="45" t="s">
        <v>14</v>
      </c>
      <c r="E5" s="58">
        <v>45</v>
      </c>
      <c r="F5" s="59"/>
    </row>
    <row r="6" s="32" customFormat="1" spans="1:6">
      <c r="A6" s="46"/>
      <c r="B6" s="43" t="s">
        <v>15</v>
      </c>
      <c r="C6" s="44" t="s">
        <v>16</v>
      </c>
      <c r="D6" s="45" t="s">
        <v>17</v>
      </c>
      <c r="E6" s="58">
        <v>25</v>
      </c>
      <c r="F6" s="59"/>
    </row>
    <row r="7" s="32" customFormat="1" spans="1:6">
      <c r="A7" s="46"/>
      <c r="B7" s="43" t="s">
        <v>18</v>
      </c>
      <c r="C7" s="44" t="s">
        <v>16</v>
      </c>
      <c r="D7" s="45" t="s">
        <v>19</v>
      </c>
      <c r="E7" s="58">
        <v>25</v>
      </c>
      <c r="F7" s="59"/>
    </row>
    <row r="8" s="32" customFormat="1" spans="1:6">
      <c r="A8" s="46"/>
      <c r="B8" s="43" t="s">
        <v>20</v>
      </c>
      <c r="C8" s="44" t="s">
        <v>21</v>
      </c>
      <c r="D8" s="45" t="s">
        <v>22</v>
      </c>
      <c r="E8" s="58">
        <v>45</v>
      </c>
      <c r="F8" s="59"/>
    </row>
    <row r="9" s="32" customFormat="1" spans="1:6">
      <c r="A9" s="46"/>
      <c r="B9" s="43" t="s">
        <v>23</v>
      </c>
      <c r="C9" s="44" t="s">
        <v>24</v>
      </c>
      <c r="D9" s="45" t="s">
        <v>25</v>
      </c>
      <c r="E9" s="58">
        <v>25</v>
      </c>
      <c r="F9" s="59"/>
    </row>
    <row r="10" s="32" customFormat="1" spans="1:6">
      <c r="A10" s="46"/>
      <c r="B10" s="43" t="s">
        <v>26</v>
      </c>
      <c r="C10" s="44" t="s">
        <v>24</v>
      </c>
      <c r="D10" s="45" t="s">
        <v>27</v>
      </c>
      <c r="E10" s="58">
        <v>25</v>
      </c>
      <c r="F10" s="59"/>
    </row>
    <row r="11" s="32" customFormat="1" spans="1:6">
      <c r="A11" s="46"/>
      <c r="B11" s="43" t="s">
        <v>28</v>
      </c>
      <c r="C11" s="44" t="s">
        <v>29</v>
      </c>
      <c r="D11" s="45" t="s">
        <v>30</v>
      </c>
      <c r="E11" s="58">
        <v>45</v>
      </c>
      <c r="F11" s="59"/>
    </row>
    <row r="12" s="32" customFormat="1" spans="1:6">
      <c r="A12" s="46"/>
      <c r="B12" s="43" t="s">
        <v>31</v>
      </c>
      <c r="C12" s="44" t="s">
        <v>32</v>
      </c>
      <c r="D12" s="45" t="s">
        <v>33</v>
      </c>
      <c r="E12" s="58">
        <v>45</v>
      </c>
      <c r="F12" s="59"/>
    </row>
    <row r="13" s="32" customFormat="1" spans="1:6">
      <c r="A13" s="47" t="s">
        <v>34</v>
      </c>
      <c r="B13" s="48" t="s">
        <v>9</v>
      </c>
      <c r="C13" s="49" t="s">
        <v>35</v>
      </c>
      <c r="D13" s="50" t="s">
        <v>30</v>
      </c>
      <c r="E13" s="54">
        <v>50</v>
      </c>
      <c r="F13" s="59"/>
    </row>
    <row r="14" s="32" customFormat="1" spans="1:6">
      <c r="A14" s="51"/>
      <c r="B14" s="48" t="s">
        <v>12</v>
      </c>
      <c r="C14" s="49" t="s">
        <v>35</v>
      </c>
      <c r="D14" s="50" t="s">
        <v>36</v>
      </c>
      <c r="E14" s="54">
        <v>36</v>
      </c>
      <c r="F14" s="59"/>
    </row>
    <row r="15" s="32" customFormat="1" spans="1:6">
      <c r="A15" s="51"/>
      <c r="B15" s="48" t="s">
        <v>15</v>
      </c>
      <c r="C15" s="49" t="s">
        <v>37</v>
      </c>
      <c r="D15" s="50" t="s">
        <v>38</v>
      </c>
      <c r="E15" s="58">
        <v>30</v>
      </c>
      <c r="F15" s="59"/>
    </row>
    <row r="16" s="32" customFormat="1" spans="1:6">
      <c r="A16" s="51"/>
      <c r="B16" s="48" t="s">
        <v>18</v>
      </c>
      <c r="C16" s="49" t="s">
        <v>37</v>
      </c>
      <c r="D16" s="50" t="s">
        <v>30</v>
      </c>
      <c r="E16" s="54">
        <v>30</v>
      </c>
      <c r="F16" s="59"/>
    </row>
    <row r="17" s="32" customFormat="1" spans="1:6">
      <c r="A17" s="51"/>
      <c r="B17" s="48" t="s">
        <v>20</v>
      </c>
      <c r="C17" s="49" t="s">
        <v>37</v>
      </c>
      <c r="D17" s="50" t="s">
        <v>36</v>
      </c>
      <c r="E17" s="54">
        <v>24</v>
      </c>
      <c r="F17" s="59"/>
    </row>
    <row r="18" s="32" customFormat="1" spans="1:6">
      <c r="A18" s="51"/>
      <c r="B18" s="48" t="s">
        <v>23</v>
      </c>
      <c r="C18" s="49" t="s">
        <v>37</v>
      </c>
      <c r="D18" s="50" t="s">
        <v>33</v>
      </c>
      <c r="E18" s="54">
        <v>30</v>
      </c>
      <c r="F18" s="59"/>
    </row>
    <row r="19" s="32" customFormat="1" spans="1:6">
      <c r="A19" s="51"/>
      <c r="B19" s="48" t="s">
        <v>26</v>
      </c>
      <c r="C19" s="49" t="s">
        <v>37</v>
      </c>
      <c r="D19" s="50" t="s">
        <v>17</v>
      </c>
      <c r="E19" s="58">
        <v>25</v>
      </c>
      <c r="F19" s="59"/>
    </row>
    <row r="20" s="32" customFormat="1" spans="1:6">
      <c r="A20" s="51"/>
      <c r="B20" s="48" t="s">
        <v>28</v>
      </c>
      <c r="C20" s="49" t="s">
        <v>39</v>
      </c>
      <c r="D20" s="50" t="s">
        <v>40</v>
      </c>
      <c r="E20" s="54">
        <v>15</v>
      </c>
      <c r="F20" s="60" t="s">
        <v>41</v>
      </c>
    </row>
    <row r="21" s="32" customFormat="1" spans="1:6">
      <c r="A21" s="51"/>
      <c r="B21" s="48" t="s">
        <v>31</v>
      </c>
      <c r="C21" s="49" t="s">
        <v>42</v>
      </c>
      <c r="D21" s="50" t="s">
        <v>40</v>
      </c>
      <c r="E21" s="58">
        <v>15</v>
      </c>
      <c r="F21" s="60" t="s">
        <v>41</v>
      </c>
    </row>
    <row r="22" s="32" customFormat="1" spans="1:6">
      <c r="A22" s="42" t="s">
        <v>43</v>
      </c>
      <c r="B22" s="52" t="s">
        <v>9</v>
      </c>
      <c r="C22" s="44" t="s">
        <v>21</v>
      </c>
      <c r="D22" s="45" t="s">
        <v>27</v>
      </c>
      <c r="E22" s="58">
        <v>50</v>
      </c>
      <c r="F22" s="59"/>
    </row>
    <row r="23" s="32" customFormat="1" spans="1:6">
      <c r="A23" s="46"/>
      <c r="B23" s="52" t="s">
        <v>12</v>
      </c>
      <c r="C23" s="44" t="s">
        <v>21</v>
      </c>
      <c r="D23" s="45" t="s">
        <v>44</v>
      </c>
      <c r="E23" s="58">
        <v>50</v>
      </c>
      <c r="F23" s="59"/>
    </row>
    <row r="24" s="32" customFormat="1" spans="1:6">
      <c r="A24" s="46"/>
      <c r="B24" s="52" t="s">
        <v>15</v>
      </c>
      <c r="C24" s="44" t="s">
        <v>21</v>
      </c>
      <c r="D24" s="45" t="s">
        <v>45</v>
      </c>
      <c r="E24" s="58">
        <v>5</v>
      </c>
      <c r="F24" s="61"/>
    </row>
    <row r="25" s="32" customFormat="1" spans="1:6">
      <c r="A25" s="46"/>
      <c r="B25" s="52" t="s">
        <v>18</v>
      </c>
      <c r="C25" s="44" t="s">
        <v>46</v>
      </c>
      <c r="D25" s="45" t="s">
        <v>47</v>
      </c>
      <c r="E25" s="58">
        <v>50</v>
      </c>
      <c r="F25" s="58"/>
    </row>
    <row r="26" s="32" customFormat="1" spans="1:6">
      <c r="A26" s="46"/>
      <c r="B26" s="52" t="s">
        <v>20</v>
      </c>
      <c r="C26" s="44" t="s">
        <v>48</v>
      </c>
      <c r="D26" s="45" t="s">
        <v>49</v>
      </c>
      <c r="E26" s="58">
        <v>50</v>
      </c>
      <c r="F26" s="59"/>
    </row>
    <row r="27" s="32" customFormat="1" spans="1:6">
      <c r="A27" s="46"/>
      <c r="B27" s="52" t="s">
        <v>23</v>
      </c>
      <c r="C27" s="44" t="s">
        <v>48</v>
      </c>
      <c r="D27" s="45" t="s">
        <v>36</v>
      </c>
      <c r="E27" s="58">
        <v>50</v>
      </c>
      <c r="F27" s="59"/>
    </row>
    <row r="28" s="32" customFormat="1" spans="1:6">
      <c r="A28" s="46"/>
      <c r="B28" s="52" t="s">
        <v>26</v>
      </c>
      <c r="C28" s="53" t="s">
        <v>48</v>
      </c>
      <c r="D28" s="54" t="s">
        <v>17</v>
      </c>
      <c r="E28" s="49">
        <v>50</v>
      </c>
      <c r="F28" s="59"/>
    </row>
    <row r="29" s="32" customFormat="1" spans="1:6">
      <c r="A29" s="46"/>
      <c r="B29" s="52" t="s">
        <v>28</v>
      </c>
      <c r="C29" s="44" t="s">
        <v>50</v>
      </c>
      <c r="D29" s="45" t="s">
        <v>44</v>
      </c>
      <c r="E29" s="58">
        <v>50</v>
      </c>
      <c r="F29" s="59"/>
    </row>
    <row r="30" s="32" customFormat="1" spans="1:6">
      <c r="A30" s="46"/>
      <c r="B30" s="52" t="s">
        <v>31</v>
      </c>
      <c r="C30" s="44" t="s">
        <v>50</v>
      </c>
      <c r="D30" s="45" t="s">
        <v>51</v>
      </c>
      <c r="E30" s="58">
        <v>50</v>
      </c>
      <c r="F30" s="59"/>
    </row>
    <row r="31" s="32" customFormat="1" spans="1:6">
      <c r="A31" s="46"/>
      <c r="B31" s="52" t="s">
        <v>52</v>
      </c>
      <c r="C31" s="44" t="s">
        <v>53</v>
      </c>
      <c r="D31" s="45" t="s">
        <v>51</v>
      </c>
      <c r="E31" s="58">
        <v>50</v>
      </c>
      <c r="F31" s="59"/>
    </row>
    <row r="32" s="32" customFormat="1" spans="1:6">
      <c r="A32" s="46"/>
      <c r="B32" s="52" t="s">
        <v>54</v>
      </c>
      <c r="C32" s="53" t="s">
        <v>53</v>
      </c>
      <c r="D32" s="54" t="s">
        <v>17</v>
      </c>
      <c r="E32" s="58">
        <v>50</v>
      </c>
      <c r="F32" s="59"/>
    </row>
    <row r="33" s="32" customFormat="1" spans="1:6">
      <c r="A33" s="46"/>
      <c r="B33" s="52" t="s">
        <v>55</v>
      </c>
      <c r="C33" s="44" t="s">
        <v>56</v>
      </c>
      <c r="D33" s="45" t="s">
        <v>27</v>
      </c>
      <c r="E33" s="58">
        <v>50</v>
      </c>
      <c r="F33" s="59"/>
    </row>
    <row r="34" s="32" customFormat="1" spans="1:6">
      <c r="A34" s="46"/>
      <c r="B34" s="52" t="s">
        <v>57</v>
      </c>
      <c r="C34" s="44" t="s">
        <v>56</v>
      </c>
      <c r="D34" s="45" t="s">
        <v>22</v>
      </c>
      <c r="E34" s="58">
        <v>50</v>
      </c>
      <c r="F34" s="59"/>
    </row>
    <row r="35" s="32" customFormat="1" spans="1:6">
      <c r="A35" s="46"/>
      <c r="B35" s="52" t="s">
        <v>58</v>
      </c>
      <c r="C35" s="44" t="s">
        <v>59</v>
      </c>
      <c r="D35" s="45" t="s">
        <v>60</v>
      </c>
      <c r="E35" s="58">
        <v>2</v>
      </c>
      <c r="F35" s="58" t="s">
        <v>61</v>
      </c>
    </row>
    <row r="36" s="32" customFormat="1" spans="1:6">
      <c r="A36" s="46"/>
      <c r="B36" s="52" t="s">
        <v>62</v>
      </c>
      <c r="C36" s="53" t="s">
        <v>59</v>
      </c>
      <c r="D36" s="54" t="s">
        <v>63</v>
      </c>
      <c r="E36" s="58">
        <v>10</v>
      </c>
      <c r="F36" s="58" t="s">
        <v>61</v>
      </c>
    </row>
    <row r="37" s="32" customFormat="1" spans="1:6">
      <c r="A37" s="42" t="s">
        <v>64</v>
      </c>
      <c r="B37" s="43" t="s">
        <v>9</v>
      </c>
      <c r="C37" s="55" t="s">
        <v>53</v>
      </c>
      <c r="D37" s="54" t="s">
        <v>65</v>
      </c>
      <c r="E37" s="53">
        <v>90</v>
      </c>
      <c r="F37" s="59"/>
    </row>
    <row r="38" s="32" customFormat="1" spans="1:6">
      <c r="A38" s="46"/>
      <c r="B38" s="43" t="s">
        <v>12</v>
      </c>
      <c r="C38" s="55" t="s">
        <v>35</v>
      </c>
      <c r="D38" s="54" t="s">
        <v>65</v>
      </c>
      <c r="E38" s="53">
        <v>40</v>
      </c>
      <c r="F38" s="59"/>
    </row>
    <row r="39" s="32" customFormat="1" spans="1:6">
      <c r="A39" s="46"/>
      <c r="B39" s="43" t="s">
        <v>15</v>
      </c>
      <c r="C39" s="55" t="s">
        <v>66</v>
      </c>
      <c r="D39" s="54" t="s">
        <v>65</v>
      </c>
      <c r="E39" s="53">
        <v>90</v>
      </c>
      <c r="F39" s="58" t="s">
        <v>61</v>
      </c>
    </row>
    <row r="40" s="32" customFormat="1" spans="1:6">
      <c r="A40" s="46"/>
      <c r="B40" s="43" t="s">
        <v>18</v>
      </c>
      <c r="C40" s="55" t="s">
        <v>67</v>
      </c>
      <c r="D40" s="54" t="s">
        <v>27</v>
      </c>
      <c r="E40" s="53">
        <v>40</v>
      </c>
      <c r="F40" s="58" t="s">
        <v>61</v>
      </c>
    </row>
    <row r="41" s="32" customFormat="1" spans="1:6">
      <c r="A41" s="46"/>
      <c r="B41" s="43" t="s">
        <v>20</v>
      </c>
      <c r="C41" s="55" t="s">
        <v>67</v>
      </c>
      <c r="D41" s="54" t="s">
        <v>65</v>
      </c>
      <c r="E41" s="53">
        <v>80</v>
      </c>
      <c r="F41" s="58" t="s">
        <v>61</v>
      </c>
    </row>
    <row r="42" s="32" customFormat="1" spans="1:6">
      <c r="A42" s="46"/>
      <c r="B42" s="43" t="s">
        <v>23</v>
      </c>
      <c r="C42" s="55" t="s">
        <v>59</v>
      </c>
      <c r="D42" s="54" t="s">
        <v>27</v>
      </c>
      <c r="E42" s="53">
        <v>40</v>
      </c>
      <c r="F42" s="58" t="s">
        <v>61</v>
      </c>
    </row>
    <row r="43" s="32" customFormat="1" spans="1:6">
      <c r="A43" s="46"/>
      <c r="B43" s="43" t="s">
        <v>26</v>
      </c>
      <c r="C43" s="55" t="s">
        <v>59</v>
      </c>
      <c r="D43" s="54" t="s">
        <v>44</v>
      </c>
      <c r="E43" s="53">
        <v>40</v>
      </c>
      <c r="F43" s="58" t="s">
        <v>61</v>
      </c>
    </row>
    <row r="44" s="32" customFormat="1" spans="1:6">
      <c r="A44" s="46"/>
      <c r="B44" s="43" t="s">
        <v>28</v>
      </c>
      <c r="C44" s="55" t="s">
        <v>68</v>
      </c>
      <c r="D44" s="54" t="s">
        <v>11</v>
      </c>
      <c r="E44" s="53">
        <v>40</v>
      </c>
      <c r="F44" s="58" t="s">
        <v>61</v>
      </c>
    </row>
    <row r="45" s="33" customFormat="1" ht="17" customHeight="1" spans="1:6">
      <c r="A45" s="42" t="s">
        <v>69</v>
      </c>
      <c r="B45" s="56" t="s">
        <v>9</v>
      </c>
      <c r="C45" s="44" t="s">
        <v>21</v>
      </c>
      <c r="D45" s="44" t="s">
        <v>70</v>
      </c>
      <c r="E45" s="58">
        <v>55</v>
      </c>
      <c r="F45" s="58"/>
    </row>
    <row r="46" s="33" customFormat="1" ht="17" customHeight="1" spans="1:6">
      <c r="A46" s="46"/>
      <c r="B46" s="56" t="s">
        <v>12</v>
      </c>
      <c r="C46" s="44" t="s">
        <v>71</v>
      </c>
      <c r="D46" s="44" t="s">
        <v>70</v>
      </c>
      <c r="E46" s="58">
        <v>61</v>
      </c>
      <c r="F46" s="58"/>
    </row>
    <row r="47" s="33" customFormat="1" ht="17" customHeight="1" spans="1:6">
      <c r="A47" s="46"/>
      <c r="B47" s="56" t="s">
        <v>15</v>
      </c>
      <c r="C47" s="44" t="s">
        <v>53</v>
      </c>
      <c r="D47" s="44" t="s">
        <v>70</v>
      </c>
      <c r="E47" s="58">
        <v>74</v>
      </c>
      <c r="F47" s="58"/>
    </row>
    <row r="48" s="33" customFormat="1" ht="17" customHeight="1" spans="1:6">
      <c r="A48" s="46"/>
      <c r="B48" s="56" t="s">
        <v>18</v>
      </c>
      <c r="C48" s="44" t="s">
        <v>72</v>
      </c>
      <c r="D48" s="44" t="s">
        <v>70</v>
      </c>
      <c r="E48" s="58">
        <v>74</v>
      </c>
      <c r="F48" s="58" t="s">
        <v>61</v>
      </c>
    </row>
    <row r="49" s="33" customFormat="1" ht="17" customHeight="1" spans="1:6">
      <c r="A49" s="46"/>
      <c r="B49" s="56" t="s">
        <v>20</v>
      </c>
      <c r="C49" s="44" t="s">
        <v>73</v>
      </c>
      <c r="D49" s="44" t="s">
        <v>70</v>
      </c>
      <c r="E49" s="58">
        <v>71</v>
      </c>
      <c r="F49" s="58" t="s">
        <v>61</v>
      </c>
    </row>
    <row r="50" s="33" customFormat="1" ht="17" customHeight="1" spans="1:6">
      <c r="A50" s="46"/>
      <c r="B50" s="56" t="s">
        <v>23</v>
      </c>
      <c r="C50" s="44" t="s">
        <v>74</v>
      </c>
      <c r="D50" s="44" t="s">
        <v>70</v>
      </c>
      <c r="E50" s="58">
        <v>70</v>
      </c>
      <c r="F50" s="58" t="s">
        <v>61</v>
      </c>
    </row>
    <row r="51" s="33" customFormat="1" ht="17" customHeight="1" spans="1:6">
      <c r="A51" s="46"/>
      <c r="B51" s="56" t="s">
        <v>26</v>
      </c>
      <c r="C51" s="44" t="s">
        <v>75</v>
      </c>
      <c r="D51" s="44" t="s">
        <v>70</v>
      </c>
      <c r="E51" s="58">
        <v>70</v>
      </c>
      <c r="F51" s="58" t="s">
        <v>61</v>
      </c>
    </row>
    <row r="52" s="33" customFormat="1" ht="17" customHeight="1" spans="1:6">
      <c r="A52" s="46"/>
      <c r="B52" s="56" t="s">
        <v>28</v>
      </c>
      <c r="C52" s="44" t="s">
        <v>76</v>
      </c>
      <c r="D52" s="44" t="s">
        <v>70</v>
      </c>
      <c r="E52" s="58">
        <v>71</v>
      </c>
      <c r="F52" s="59" t="s">
        <v>77</v>
      </c>
    </row>
    <row r="53" s="33" customFormat="1" ht="17" customHeight="1" spans="1:6">
      <c r="A53" s="47" t="s">
        <v>78</v>
      </c>
      <c r="B53" s="48" t="s">
        <v>9</v>
      </c>
      <c r="C53" s="50" t="s">
        <v>79</v>
      </c>
      <c r="D53" s="50" t="s">
        <v>44</v>
      </c>
      <c r="E53" s="50">
        <v>50</v>
      </c>
      <c r="F53" s="50"/>
    </row>
    <row r="54" s="33" customFormat="1" ht="17" customHeight="1" spans="1:6">
      <c r="A54" s="51"/>
      <c r="B54" s="48" t="s">
        <v>12</v>
      </c>
      <c r="C54" s="50" t="s">
        <v>53</v>
      </c>
      <c r="D54" s="50" t="s">
        <v>11</v>
      </c>
      <c r="E54" s="50">
        <v>50</v>
      </c>
      <c r="F54" s="50"/>
    </row>
    <row r="55" s="33" customFormat="1" ht="17" customHeight="1" spans="1:6">
      <c r="A55" s="51"/>
      <c r="B55" s="48" t="s">
        <v>15</v>
      </c>
      <c r="C55" s="50" t="s">
        <v>72</v>
      </c>
      <c r="D55" s="50" t="s">
        <v>70</v>
      </c>
      <c r="E55" s="50">
        <v>56</v>
      </c>
      <c r="F55" s="58" t="s">
        <v>61</v>
      </c>
    </row>
    <row r="56" s="33" customFormat="1" ht="17" customHeight="1" spans="1:6">
      <c r="A56" s="51"/>
      <c r="B56" s="48" t="s">
        <v>18</v>
      </c>
      <c r="C56" s="50" t="s">
        <v>80</v>
      </c>
      <c r="D56" s="50" t="s">
        <v>70</v>
      </c>
      <c r="E56" s="50">
        <v>85</v>
      </c>
      <c r="F56" s="58" t="s">
        <v>61</v>
      </c>
    </row>
    <row r="57" s="33" customFormat="1" ht="17" customHeight="1" spans="1:6">
      <c r="A57" s="51"/>
      <c r="B57" s="48" t="s">
        <v>20</v>
      </c>
      <c r="C57" s="50" t="s">
        <v>80</v>
      </c>
      <c r="D57" s="50" t="s">
        <v>81</v>
      </c>
      <c r="E57" s="50">
        <v>50</v>
      </c>
      <c r="F57" s="58" t="s">
        <v>61</v>
      </c>
    </row>
    <row r="58" s="33" customFormat="1" ht="17" customHeight="1" spans="1:6">
      <c r="A58" s="51"/>
      <c r="B58" s="48" t="s">
        <v>23</v>
      </c>
      <c r="C58" s="50" t="s">
        <v>74</v>
      </c>
      <c r="D58" s="50" t="s">
        <v>70</v>
      </c>
      <c r="E58" s="50">
        <v>87</v>
      </c>
      <c r="F58" s="58" t="s">
        <v>61</v>
      </c>
    </row>
    <row r="59" s="33" customFormat="1" ht="17" customHeight="1" spans="1:6">
      <c r="A59" s="51"/>
      <c r="B59" s="48" t="s">
        <v>26</v>
      </c>
      <c r="C59" s="50" t="s">
        <v>82</v>
      </c>
      <c r="D59" s="50" t="s">
        <v>70</v>
      </c>
      <c r="E59" s="50">
        <v>87</v>
      </c>
      <c r="F59" s="58" t="s">
        <v>61</v>
      </c>
    </row>
    <row r="60" s="33" customFormat="1" ht="17" customHeight="1" spans="1:6">
      <c r="A60" s="51"/>
      <c r="B60" s="48" t="s">
        <v>28</v>
      </c>
      <c r="C60" s="50" t="s">
        <v>83</v>
      </c>
      <c r="D60" s="50" t="s">
        <v>70</v>
      </c>
      <c r="E60" s="50">
        <v>58</v>
      </c>
      <c r="F60" s="59" t="s">
        <v>84</v>
      </c>
    </row>
    <row r="61" s="33" customFormat="1" ht="17" customHeight="1" spans="1:6">
      <c r="A61" s="51"/>
      <c r="B61" s="48" t="s">
        <v>31</v>
      </c>
      <c r="C61" s="50" t="s">
        <v>37</v>
      </c>
      <c r="D61" s="50" t="s">
        <v>70</v>
      </c>
      <c r="E61" s="50">
        <v>46</v>
      </c>
      <c r="F61" s="59"/>
    </row>
    <row r="62" s="33" customFormat="1" ht="17" customHeight="1" spans="1:6">
      <c r="A62" s="51"/>
      <c r="B62" s="48" t="s">
        <v>52</v>
      </c>
      <c r="C62" s="50" t="s">
        <v>37</v>
      </c>
      <c r="D62" s="50" t="s">
        <v>17</v>
      </c>
      <c r="E62" s="50">
        <v>50</v>
      </c>
      <c r="F62" s="50"/>
    </row>
    <row r="63" s="33" customFormat="1" ht="17" customHeight="1" spans="1:6">
      <c r="A63" s="51"/>
      <c r="B63" s="48" t="s">
        <v>54</v>
      </c>
      <c r="C63" s="50" t="s">
        <v>37</v>
      </c>
      <c r="D63" s="50" t="s">
        <v>44</v>
      </c>
      <c r="E63" s="50">
        <v>50</v>
      </c>
      <c r="F63" s="50"/>
    </row>
    <row r="64" s="33" customFormat="1" ht="17" customHeight="1" spans="1:6">
      <c r="A64" s="51"/>
      <c r="B64" s="48" t="s">
        <v>55</v>
      </c>
      <c r="C64" s="50" t="s">
        <v>85</v>
      </c>
      <c r="D64" s="50" t="s">
        <v>70</v>
      </c>
      <c r="E64" s="50">
        <v>58</v>
      </c>
      <c r="F64" s="59" t="s">
        <v>77</v>
      </c>
    </row>
    <row r="65" s="33" customFormat="1" ht="17" customHeight="1" spans="1:6">
      <c r="A65" s="51"/>
      <c r="B65" s="48" t="s">
        <v>57</v>
      </c>
      <c r="C65" s="50" t="s">
        <v>85</v>
      </c>
      <c r="D65" s="50" t="s">
        <v>86</v>
      </c>
      <c r="E65" s="50">
        <v>70</v>
      </c>
      <c r="F65" s="59" t="s">
        <v>77</v>
      </c>
    </row>
    <row r="66" s="32" customFormat="1" ht="17" customHeight="1" spans="1:6">
      <c r="A66" s="62" t="s">
        <v>87</v>
      </c>
      <c r="B66" s="52" t="s">
        <v>9</v>
      </c>
      <c r="C66" s="44" t="s">
        <v>88</v>
      </c>
      <c r="D66" s="45" t="s">
        <v>89</v>
      </c>
      <c r="E66" s="70">
        <v>5</v>
      </c>
      <c r="F66" s="61"/>
    </row>
    <row r="67" s="32" customFormat="1" ht="17" customHeight="1" spans="1:6">
      <c r="A67" s="63"/>
      <c r="B67" s="52" t="s">
        <v>12</v>
      </c>
      <c r="C67" s="44" t="s">
        <v>90</v>
      </c>
      <c r="D67" s="45" t="s">
        <v>70</v>
      </c>
      <c r="E67" s="58">
        <v>40</v>
      </c>
      <c r="F67" s="61"/>
    </row>
    <row r="68" s="32" customFormat="1" ht="17" customHeight="1" spans="1:6">
      <c r="A68" s="63"/>
      <c r="B68" s="52" t="s">
        <v>15</v>
      </c>
      <c r="C68" s="44" t="s">
        <v>90</v>
      </c>
      <c r="D68" s="45" t="s">
        <v>91</v>
      </c>
      <c r="E68" s="58">
        <v>13</v>
      </c>
      <c r="F68" s="61"/>
    </row>
    <row r="69" s="32" customFormat="1" ht="17" customHeight="1" spans="1:6">
      <c r="A69" s="63"/>
      <c r="B69" s="52" t="s">
        <v>18</v>
      </c>
      <c r="C69" s="44" t="s">
        <v>92</v>
      </c>
      <c r="D69" s="45" t="s">
        <v>70</v>
      </c>
      <c r="E69" s="58">
        <v>30</v>
      </c>
      <c r="F69" s="61"/>
    </row>
    <row r="70" s="32" customFormat="1" ht="17" customHeight="1" spans="1:6">
      <c r="A70" s="63"/>
      <c r="B70" s="52" t="s">
        <v>20</v>
      </c>
      <c r="C70" s="44" t="s">
        <v>92</v>
      </c>
      <c r="D70" s="45" t="s">
        <v>91</v>
      </c>
      <c r="E70" s="58">
        <v>11</v>
      </c>
      <c r="F70" s="61"/>
    </row>
    <row r="71" s="32" customFormat="1" ht="17" customHeight="1" spans="1:6">
      <c r="A71" s="63"/>
      <c r="B71" s="52" t="s">
        <v>23</v>
      </c>
      <c r="C71" s="44" t="s">
        <v>93</v>
      </c>
      <c r="D71" s="45" t="s">
        <v>70</v>
      </c>
      <c r="E71" s="58">
        <v>30</v>
      </c>
      <c r="F71" s="61"/>
    </row>
    <row r="72" s="32" customFormat="1" ht="17" customHeight="1" spans="1:6">
      <c r="A72" s="63"/>
      <c r="B72" s="52" t="s">
        <v>26</v>
      </c>
      <c r="C72" s="44" t="s">
        <v>53</v>
      </c>
      <c r="D72" s="45" t="s">
        <v>36</v>
      </c>
      <c r="E72" s="58">
        <v>50</v>
      </c>
      <c r="F72" s="61"/>
    </row>
    <row r="73" s="32" customFormat="1" ht="17" customHeight="1" spans="1:6">
      <c r="A73" s="63"/>
      <c r="B73" s="52" t="s">
        <v>28</v>
      </c>
      <c r="C73" s="44" t="s">
        <v>66</v>
      </c>
      <c r="D73" s="45" t="s">
        <v>70</v>
      </c>
      <c r="E73" s="58">
        <v>90</v>
      </c>
      <c r="F73" s="58" t="s">
        <v>61</v>
      </c>
    </row>
    <row r="74" s="32" customFormat="1" ht="17" customHeight="1" spans="1:6">
      <c r="A74" s="63"/>
      <c r="B74" s="52" t="s">
        <v>31</v>
      </c>
      <c r="C74" s="44" t="s">
        <v>66</v>
      </c>
      <c r="D74" s="45" t="s">
        <v>14</v>
      </c>
      <c r="E74" s="58">
        <v>50</v>
      </c>
      <c r="F74" s="58" t="s">
        <v>61</v>
      </c>
    </row>
    <row r="75" s="32" customFormat="1" ht="17" customHeight="1" spans="1:6">
      <c r="A75" s="63"/>
      <c r="B75" s="52" t="s">
        <v>52</v>
      </c>
      <c r="C75" s="44" t="s">
        <v>83</v>
      </c>
      <c r="D75" s="45" t="s">
        <v>70</v>
      </c>
      <c r="E75" s="58">
        <v>80</v>
      </c>
      <c r="F75" s="59" t="s">
        <v>84</v>
      </c>
    </row>
    <row r="76" s="32" customFormat="1" ht="17" customHeight="1" spans="1:6">
      <c r="A76" s="63"/>
      <c r="B76" s="43" t="s">
        <v>54</v>
      </c>
      <c r="C76" s="44" t="s">
        <v>76</v>
      </c>
      <c r="D76" s="45" t="s">
        <v>70</v>
      </c>
      <c r="E76" s="58">
        <v>80</v>
      </c>
      <c r="F76" s="58" t="s">
        <v>77</v>
      </c>
    </row>
    <row r="77" s="32" customFormat="1" spans="1:6">
      <c r="A77" s="64" t="s">
        <v>94</v>
      </c>
      <c r="B77" s="43" t="s">
        <v>9</v>
      </c>
      <c r="C77" s="53" t="s">
        <v>79</v>
      </c>
      <c r="D77" s="54" t="s">
        <v>25</v>
      </c>
      <c r="E77" s="58">
        <v>50</v>
      </c>
      <c r="F77" s="59"/>
    </row>
    <row r="78" s="32" customFormat="1" spans="1:6">
      <c r="A78" s="46"/>
      <c r="B78" s="43" t="s">
        <v>12</v>
      </c>
      <c r="C78" s="53" t="s">
        <v>95</v>
      </c>
      <c r="D78" s="54" t="s">
        <v>44</v>
      </c>
      <c r="E78" s="58">
        <v>45</v>
      </c>
      <c r="F78" s="58"/>
    </row>
    <row r="79" s="32" customFormat="1" spans="1:6">
      <c r="A79" s="46"/>
      <c r="B79" s="43" t="s">
        <v>15</v>
      </c>
      <c r="C79" s="53" t="s">
        <v>96</v>
      </c>
      <c r="D79" s="54" t="s">
        <v>47</v>
      </c>
      <c r="E79" s="58">
        <v>50</v>
      </c>
      <c r="F79" s="59"/>
    </row>
    <row r="80" s="32" customFormat="1" spans="1:6">
      <c r="A80" s="46"/>
      <c r="B80" s="43" t="s">
        <v>18</v>
      </c>
      <c r="C80" s="53" t="s">
        <v>96</v>
      </c>
      <c r="D80" s="54" t="s">
        <v>22</v>
      </c>
      <c r="E80" s="58">
        <v>50</v>
      </c>
      <c r="F80" s="59"/>
    </row>
    <row r="81" s="32" customFormat="1" spans="1:6">
      <c r="A81" s="46"/>
      <c r="B81" s="43" t="s">
        <v>20</v>
      </c>
      <c r="C81" s="53" t="s">
        <v>97</v>
      </c>
      <c r="D81" s="54" t="s">
        <v>30</v>
      </c>
      <c r="E81" s="58">
        <v>50</v>
      </c>
      <c r="F81" s="61"/>
    </row>
    <row r="82" s="32" customFormat="1" spans="1:6">
      <c r="A82" s="46"/>
      <c r="B82" s="43" t="s">
        <v>23</v>
      </c>
      <c r="C82" s="53" t="s">
        <v>29</v>
      </c>
      <c r="D82" s="54" t="s">
        <v>98</v>
      </c>
      <c r="E82" s="58">
        <v>50</v>
      </c>
      <c r="F82" s="61"/>
    </row>
    <row r="83" s="32" customFormat="1" spans="1:6">
      <c r="A83" s="46"/>
      <c r="B83" s="43" t="s">
        <v>26</v>
      </c>
      <c r="C83" s="53" t="s">
        <v>29</v>
      </c>
      <c r="D83" s="54" t="s">
        <v>17</v>
      </c>
      <c r="E83" s="58">
        <v>50</v>
      </c>
      <c r="F83" s="59"/>
    </row>
    <row r="84" s="32" customFormat="1" spans="1:6">
      <c r="A84" s="46"/>
      <c r="B84" s="43" t="s">
        <v>28</v>
      </c>
      <c r="C84" s="53" t="s">
        <v>99</v>
      </c>
      <c r="D84" s="54" t="s">
        <v>30</v>
      </c>
      <c r="E84" s="58">
        <v>50</v>
      </c>
      <c r="F84" s="59"/>
    </row>
    <row r="85" s="32" customFormat="1" spans="1:6">
      <c r="A85" s="46"/>
      <c r="B85" s="43" t="s">
        <v>31</v>
      </c>
      <c r="C85" s="53" t="s">
        <v>100</v>
      </c>
      <c r="D85" s="54" t="s">
        <v>30</v>
      </c>
      <c r="E85" s="58">
        <v>50</v>
      </c>
      <c r="F85" s="59"/>
    </row>
    <row r="86" s="32" customFormat="1" spans="1:6">
      <c r="A86" s="46"/>
      <c r="B86" s="43" t="s">
        <v>52</v>
      </c>
      <c r="C86" s="53" t="s">
        <v>101</v>
      </c>
      <c r="D86" s="54" t="s">
        <v>102</v>
      </c>
      <c r="E86" s="58">
        <v>10</v>
      </c>
      <c r="F86" s="59"/>
    </row>
    <row r="87" s="32" customFormat="1" spans="1:6">
      <c r="A87" s="46"/>
      <c r="B87" s="43" t="s">
        <v>54</v>
      </c>
      <c r="C87" s="53" t="s">
        <v>72</v>
      </c>
      <c r="D87" s="54" t="s">
        <v>19</v>
      </c>
      <c r="E87" s="58">
        <v>45</v>
      </c>
      <c r="F87" s="58" t="s">
        <v>61</v>
      </c>
    </row>
    <row r="88" s="32" customFormat="1" spans="1:6">
      <c r="A88" s="46"/>
      <c r="B88" s="43" t="s">
        <v>55</v>
      </c>
      <c r="C88" s="53" t="s">
        <v>72</v>
      </c>
      <c r="D88" s="54" t="s">
        <v>98</v>
      </c>
      <c r="E88" s="49">
        <v>40</v>
      </c>
      <c r="F88" s="58" t="s">
        <v>61</v>
      </c>
    </row>
    <row r="89" s="32" customFormat="1" spans="1:6">
      <c r="A89" s="46"/>
      <c r="B89" s="43" t="s">
        <v>57</v>
      </c>
      <c r="C89" s="53" t="s">
        <v>80</v>
      </c>
      <c r="D89" s="54" t="s">
        <v>17</v>
      </c>
      <c r="E89" s="49">
        <v>50</v>
      </c>
      <c r="F89" s="58" t="s">
        <v>61</v>
      </c>
    </row>
    <row r="90" s="32" customFormat="1" spans="1:6">
      <c r="A90" s="46"/>
      <c r="B90" s="43" t="s">
        <v>58</v>
      </c>
      <c r="C90" s="53" t="s">
        <v>80</v>
      </c>
      <c r="D90" s="54" t="s">
        <v>22</v>
      </c>
      <c r="E90" s="49">
        <v>50</v>
      </c>
      <c r="F90" s="58" t="s">
        <v>61</v>
      </c>
    </row>
    <row r="91" s="32" customFormat="1" spans="1:6">
      <c r="A91" s="42" t="s">
        <v>103</v>
      </c>
      <c r="B91" s="52" t="s">
        <v>9</v>
      </c>
      <c r="C91" s="53" t="s">
        <v>104</v>
      </c>
      <c r="D91" s="45" t="s">
        <v>105</v>
      </c>
      <c r="E91" s="71">
        <v>2</v>
      </c>
      <c r="F91" s="59"/>
    </row>
    <row r="92" s="32" customFormat="1" spans="1:6">
      <c r="A92" s="46"/>
      <c r="B92" s="52" t="s">
        <v>12</v>
      </c>
      <c r="C92" s="50" t="s">
        <v>46</v>
      </c>
      <c r="D92" s="50" t="s">
        <v>106</v>
      </c>
      <c r="E92" s="58">
        <v>1</v>
      </c>
      <c r="F92" s="59"/>
    </row>
    <row r="93" s="32" customFormat="1" spans="1:6">
      <c r="A93" s="46"/>
      <c r="B93" s="52" t="s">
        <v>15</v>
      </c>
      <c r="C93" s="54" t="s">
        <v>53</v>
      </c>
      <c r="D93" s="54" t="s">
        <v>107</v>
      </c>
      <c r="E93" s="58">
        <v>1</v>
      </c>
      <c r="F93" s="59"/>
    </row>
    <row r="94" s="32" customFormat="1" spans="1:6">
      <c r="A94" s="65"/>
      <c r="B94" s="52" t="s">
        <v>18</v>
      </c>
      <c r="C94" s="58" t="s">
        <v>53</v>
      </c>
      <c r="D94" s="54" t="s">
        <v>108</v>
      </c>
      <c r="E94" s="58">
        <v>2</v>
      </c>
      <c r="F94" s="59"/>
    </row>
    <row r="95" s="32" customFormat="1" spans="1:6">
      <c r="A95" s="42" t="s">
        <v>109</v>
      </c>
      <c r="B95" s="52" t="s">
        <v>9</v>
      </c>
      <c r="C95" s="59" t="s">
        <v>110</v>
      </c>
      <c r="D95" s="45" t="s">
        <v>111</v>
      </c>
      <c r="E95" s="58">
        <v>2</v>
      </c>
      <c r="F95" s="59"/>
    </row>
    <row r="96" s="32" customFormat="1" spans="1:6">
      <c r="A96" s="46"/>
      <c r="B96" s="52" t="s">
        <v>12</v>
      </c>
      <c r="C96" s="50" t="s">
        <v>110</v>
      </c>
      <c r="D96" s="45" t="s">
        <v>105</v>
      </c>
      <c r="E96" s="71">
        <v>2</v>
      </c>
      <c r="F96" s="59"/>
    </row>
    <row r="97" s="32" customFormat="1" spans="1:6">
      <c r="A97" s="46"/>
      <c r="B97" s="52" t="s">
        <v>15</v>
      </c>
      <c r="C97" s="59" t="s">
        <v>112</v>
      </c>
      <c r="D97" s="54" t="s">
        <v>106</v>
      </c>
      <c r="E97" s="58">
        <v>1</v>
      </c>
      <c r="F97" s="72"/>
    </row>
    <row r="98" s="32" customFormat="1" spans="1:6">
      <c r="A98" s="46"/>
      <c r="B98" s="52" t="s">
        <v>18</v>
      </c>
      <c r="C98" s="59" t="s">
        <v>113</v>
      </c>
      <c r="D98" s="45" t="s">
        <v>114</v>
      </c>
      <c r="E98" s="73">
        <v>2</v>
      </c>
      <c r="F98" s="59"/>
    </row>
    <row r="99" s="32" customFormat="1" spans="1:6">
      <c r="A99" s="46"/>
      <c r="B99" s="52" t="s">
        <v>20</v>
      </c>
      <c r="C99" s="59" t="s">
        <v>115</v>
      </c>
      <c r="D99" s="45" t="s">
        <v>114</v>
      </c>
      <c r="E99" s="73">
        <v>2</v>
      </c>
      <c r="F99" s="74"/>
    </row>
    <row r="100" s="32" customFormat="1" spans="1:6">
      <c r="A100" s="46"/>
      <c r="B100" s="52" t="s">
        <v>23</v>
      </c>
      <c r="C100" s="50" t="s">
        <v>116</v>
      </c>
      <c r="D100" s="50" t="s">
        <v>60</v>
      </c>
      <c r="E100" s="58">
        <v>2</v>
      </c>
      <c r="F100" s="74"/>
    </row>
    <row r="101" s="32" customFormat="1" spans="1:6">
      <c r="A101" s="46"/>
      <c r="B101" s="52" t="s">
        <v>26</v>
      </c>
      <c r="C101" s="66" t="s">
        <v>117</v>
      </c>
      <c r="D101" s="66" t="s">
        <v>107</v>
      </c>
      <c r="E101" s="75">
        <v>1</v>
      </c>
      <c r="F101" s="74"/>
    </row>
    <row r="102" s="32" customFormat="1" spans="1:6">
      <c r="A102" s="65"/>
      <c r="B102" s="52" t="s">
        <v>28</v>
      </c>
      <c r="C102" s="59" t="s">
        <v>118</v>
      </c>
      <c r="D102" s="45" t="s">
        <v>119</v>
      </c>
      <c r="E102" s="58">
        <v>2</v>
      </c>
      <c r="F102" s="59"/>
    </row>
    <row r="103" s="32" customFormat="1" ht="37.5" spans="1:6">
      <c r="A103" s="42" t="s">
        <v>120</v>
      </c>
      <c r="B103" s="67" t="s">
        <v>9</v>
      </c>
      <c r="C103" s="58" t="s">
        <v>121</v>
      </c>
      <c r="D103" s="45" t="s">
        <v>122</v>
      </c>
      <c r="E103" s="58">
        <v>1</v>
      </c>
      <c r="F103" s="59"/>
    </row>
    <row r="104" s="32" customFormat="1" spans="1:6">
      <c r="A104" s="42" t="s">
        <v>123</v>
      </c>
      <c r="B104" s="43" t="s">
        <v>9</v>
      </c>
      <c r="C104" s="49" t="s">
        <v>124</v>
      </c>
      <c r="D104" s="50" t="s">
        <v>125</v>
      </c>
      <c r="E104" s="58">
        <v>1</v>
      </c>
      <c r="F104" s="59"/>
    </row>
    <row r="105" s="32" customFormat="1" spans="1:6">
      <c r="A105" s="46"/>
      <c r="B105" s="43" t="s">
        <v>12</v>
      </c>
      <c r="C105" s="49" t="s">
        <v>126</v>
      </c>
      <c r="D105" s="50" t="s">
        <v>125</v>
      </c>
      <c r="E105" s="58">
        <v>1</v>
      </c>
      <c r="F105" s="59"/>
    </row>
    <row r="106" s="32" customFormat="1" spans="1:6">
      <c r="A106" s="46"/>
      <c r="B106" s="43" t="s">
        <v>15</v>
      </c>
      <c r="C106" s="49" t="s">
        <v>127</v>
      </c>
      <c r="D106" s="50" t="s">
        <v>128</v>
      </c>
      <c r="E106" s="58">
        <v>2</v>
      </c>
      <c r="F106" s="59"/>
    </row>
    <row r="107" s="32" customFormat="1" spans="1:6">
      <c r="A107" s="46"/>
      <c r="B107" s="43" t="s">
        <v>18</v>
      </c>
      <c r="C107" s="49" t="s">
        <v>129</v>
      </c>
      <c r="D107" s="50" t="s">
        <v>60</v>
      </c>
      <c r="E107" s="58">
        <v>2</v>
      </c>
      <c r="F107" s="59"/>
    </row>
    <row r="108" s="32" customFormat="1" spans="1:6">
      <c r="A108" s="46"/>
      <c r="B108" s="43" t="s">
        <v>20</v>
      </c>
      <c r="C108" s="49" t="s">
        <v>130</v>
      </c>
      <c r="D108" s="50" t="s">
        <v>11</v>
      </c>
      <c r="E108" s="58">
        <v>40</v>
      </c>
      <c r="F108" s="59"/>
    </row>
    <row r="109" s="32" customFormat="1" spans="1:6">
      <c r="A109" s="46"/>
      <c r="B109" s="43" t="s">
        <v>23</v>
      </c>
      <c r="C109" s="49" t="s">
        <v>10</v>
      </c>
      <c r="D109" s="50" t="s">
        <v>125</v>
      </c>
      <c r="E109" s="58">
        <v>1</v>
      </c>
      <c r="F109" s="59"/>
    </row>
    <row r="110" s="32" customFormat="1" spans="1:6">
      <c r="A110" s="46"/>
      <c r="B110" s="43" t="s">
        <v>26</v>
      </c>
      <c r="C110" s="49" t="s">
        <v>131</v>
      </c>
      <c r="D110" s="50" t="s">
        <v>11</v>
      </c>
      <c r="E110" s="58">
        <v>40</v>
      </c>
      <c r="F110" s="59"/>
    </row>
    <row r="111" s="32" customFormat="1" spans="1:6">
      <c r="A111" s="46"/>
      <c r="B111" s="43" t="s">
        <v>28</v>
      </c>
      <c r="C111" s="49" t="s">
        <v>132</v>
      </c>
      <c r="D111" s="50" t="s">
        <v>125</v>
      </c>
      <c r="E111" s="58">
        <v>1</v>
      </c>
      <c r="F111" s="59"/>
    </row>
    <row r="112" s="32" customFormat="1" spans="1:6">
      <c r="A112" s="46"/>
      <c r="B112" s="43" t="s">
        <v>31</v>
      </c>
      <c r="C112" s="49" t="s">
        <v>32</v>
      </c>
      <c r="D112" s="50" t="s">
        <v>60</v>
      </c>
      <c r="E112" s="58">
        <v>2</v>
      </c>
      <c r="F112" s="59"/>
    </row>
    <row r="113" s="32" customFormat="1" spans="1:6">
      <c r="A113" s="46"/>
      <c r="B113" s="43" t="s">
        <v>52</v>
      </c>
      <c r="C113" s="49" t="s">
        <v>80</v>
      </c>
      <c r="D113" s="50" t="s">
        <v>125</v>
      </c>
      <c r="E113" s="58">
        <v>1</v>
      </c>
      <c r="F113" s="58" t="s">
        <v>61</v>
      </c>
    </row>
    <row r="114" s="32" customFormat="1" spans="1:6">
      <c r="A114" s="47" t="s">
        <v>133</v>
      </c>
      <c r="B114" s="48" t="s">
        <v>9</v>
      </c>
      <c r="C114" s="50" t="s">
        <v>134</v>
      </c>
      <c r="D114" s="50" t="s">
        <v>119</v>
      </c>
      <c r="E114" s="58">
        <v>2</v>
      </c>
      <c r="F114" s="59"/>
    </row>
    <row r="115" s="32" customFormat="1" spans="1:6">
      <c r="A115" s="51"/>
      <c r="B115" s="48" t="s">
        <v>12</v>
      </c>
      <c r="C115" s="50" t="s">
        <v>134</v>
      </c>
      <c r="D115" s="50" t="s">
        <v>135</v>
      </c>
      <c r="E115" s="58">
        <v>3</v>
      </c>
      <c r="F115" s="59"/>
    </row>
    <row r="116" s="32" customFormat="1" spans="1:6">
      <c r="A116" s="51"/>
      <c r="B116" s="48" t="s">
        <v>15</v>
      </c>
      <c r="C116" s="50" t="s">
        <v>134</v>
      </c>
      <c r="D116" s="50" t="s">
        <v>106</v>
      </c>
      <c r="E116" s="58">
        <v>1</v>
      </c>
      <c r="F116" s="61"/>
    </row>
    <row r="117" s="32" customFormat="1" spans="1:6">
      <c r="A117" s="51"/>
      <c r="B117" s="48" t="s">
        <v>18</v>
      </c>
      <c r="C117" s="50" t="s">
        <v>136</v>
      </c>
      <c r="D117" s="50" t="s">
        <v>60</v>
      </c>
      <c r="E117" s="58">
        <v>2</v>
      </c>
      <c r="F117" s="61"/>
    </row>
    <row r="118" s="32" customFormat="1" spans="1:6">
      <c r="A118" s="51"/>
      <c r="B118" s="48" t="s">
        <v>20</v>
      </c>
      <c r="C118" s="50" t="s">
        <v>137</v>
      </c>
      <c r="D118" s="50" t="s">
        <v>17</v>
      </c>
      <c r="E118" s="58">
        <v>26</v>
      </c>
      <c r="F118" s="61"/>
    </row>
    <row r="119" s="32" customFormat="1" spans="1:6">
      <c r="A119" s="51"/>
      <c r="B119" s="48" t="s">
        <v>23</v>
      </c>
      <c r="C119" s="50" t="s">
        <v>138</v>
      </c>
      <c r="D119" s="50" t="s">
        <v>139</v>
      </c>
      <c r="E119" s="58">
        <v>1</v>
      </c>
      <c r="F119" s="58"/>
    </row>
    <row r="120" s="32" customFormat="1" spans="1:6">
      <c r="A120" s="51"/>
      <c r="B120" s="48" t="s">
        <v>26</v>
      </c>
      <c r="C120" s="50" t="s">
        <v>131</v>
      </c>
      <c r="D120" s="50" t="s">
        <v>125</v>
      </c>
      <c r="E120" s="58">
        <v>1</v>
      </c>
      <c r="F120" s="61"/>
    </row>
    <row r="121" s="32" customFormat="1" spans="1:6">
      <c r="A121" s="51"/>
      <c r="B121" s="48" t="s">
        <v>28</v>
      </c>
      <c r="C121" s="50" t="s">
        <v>132</v>
      </c>
      <c r="D121" s="50" t="s">
        <v>107</v>
      </c>
      <c r="E121" s="49">
        <v>1</v>
      </c>
      <c r="F121" s="59"/>
    </row>
    <row r="122" s="32" customFormat="1" spans="1:6">
      <c r="A122" s="51"/>
      <c r="B122" s="48" t="s">
        <v>31</v>
      </c>
      <c r="C122" s="50" t="s">
        <v>53</v>
      </c>
      <c r="D122" s="50" t="s">
        <v>114</v>
      </c>
      <c r="E122" s="73">
        <v>1</v>
      </c>
      <c r="F122" s="59"/>
    </row>
    <row r="123" s="32" customFormat="1" spans="1:6">
      <c r="A123" s="51"/>
      <c r="B123" s="48" t="s">
        <v>52</v>
      </c>
      <c r="C123" s="50" t="s">
        <v>53</v>
      </c>
      <c r="D123" s="50" t="s">
        <v>27</v>
      </c>
      <c r="E123" s="58">
        <v>40</v>
      </c>
      <c r="F123" s="61"/>
    </row>
    <row r="124" s="32" customFormat="1" spans="1:6">
      <c r="A124" s="51"/>
      <c r="B124" s="48" t="s">
        <v>54</v>
      </c>
      <c r="C124" s="50" t="s">
        <v>73</v>
      </c>
      <c r="D124" s="50" t="s">
        <v>11</v>
      </c>
      <c r="E124" s="58">
        <v>40</v>
      </c>
      <c r="F124" s="58" t="s">
        <v>61</v>
      </c>
    </row>
    <row r="125" s="32" customFormat="1" ht="20" customHeight="1" spans="1:6">
      <c r="A125" s="68" t="s">
        <v>140</v>
      </c>
      <c r="B125" s="48" t="s">
        <v>9</v>
      </c>
      <c r="C125" s="50" t="s">
        <v>16</v>
      </c>
      <c r="D125" s="50" t="s">
        <v>111</v>
      </c>
      <c r="E125" s="50">
        <v>2</v>
      </c>
      <c r="F125" s="59"/>
    </row>
    <row r="126" s="32" customFormat="1" ht="20" customHeight="1" spans="1:6">
      <c r="A126" s="69"/>
      <c r="B126" s="48" t="s">
        <v>12</v>
      </c>
      <c r="C126" s="50" t="s">
        <v>141</v>
      </c>
      <c r="D126" s="50" t="s">
        <v>139</v>
      </c>
      <c r="E126" s="50">
        <v>2</v>
      </c>
      <c r="F126" s="59"/>
    </row>
    <row r="127" s="32" customFormat="1" spans="1:6">
      <c r="A127" s="42" t="s">
        <v>142</v>
      </c>
      <c r="B127" s="43" t="s">
        <v>9</v>
      </c>
      <c r="C127" s="53" t="s">
        <v>126</v>
      </c>
      <c r="D127" s="54" t="s">
        <v>114</v>
      </c>
      <c r="E127" s="73">
        <v>1</v>
      </c>
      <c r="F127" s="59"/>
    </row>
    <row r="128" s="32" customFormat="1" spans="1:6">
      <c r="A128" s="46"/>
      <c r="B128" s="43" t="s">
        <v>12</v>
      </c>
      <c r="C128" s="53" t="s">
        <v>126</v>
      </c>
      <c r="D128" s="54" t="s">
        <v>143</v>
      </c>
      <c r="E128" s="58">
        <v>2</v>
      </c>
      <c r="F128" s="59"/>
    </row>
    <row r="129" s="32" customFormat="1" spans="1:6">
      <c r="A129" s="46"/>
      <c r="B129" s="43" t="s">
        <v>15</v>
      </c>
      <c r="C129" s="53" t="s">
        <v>126</v>
      </c>
      <c r="D129" s="54" t="s">
        <v>51</v>
      </c>
      <c r="E129" s="58">
        <v>40</v>
      </c>
      <c r="F129" s="59"/>
    </row>
    <row r="130" s="32" customFormat="1" spans="1:6">
      <c r="A130" s="46"/>
      <c r="B130" s="43" t="s">
        <v>18</v>
      </c>
      <c r="C130" s="53" t="s">
        <v>144</v>
      </c>
      <c r="D130" s="54" t="s">
        <v>143</v>
      </c>
      <c r="E130" s="58">
        <v>1</v>
      </c>
      <c r="F130" s="59"/>
    </row>
    <row r="131" s="32" customFormat="1" spans="1:6">
      <c r="A131" s="46"/>
      <c r="B131" s="43" t="s">
        <v>20</v>
      </c>
      <c r="C131" s="53" t="s">
        <v>145</v>
      </c>
      <c r="D131" s="54" t="s">
        <v>146</v>
      </c>
      <c r="E131" s="58">
        <v>1</v>
      </c>
      <c r="F131" s="59"/>
    </row>
    <row r="132" s="32" customFormat="1" spans="1:6">
      <c r="A132" s="46"/>
      <c r="B132" s="43" t="s">
        <v>23</v>
      </c>
      <c r="C132" s="53" t="s">
        <v>147</v>
      </c>
      <c r="D132" s="54" t="s">
        <v>114</v>
      </c>
      <c r="E132" s="73">
        <v>1</v>
      </c>
      <c r="F132" s="59"/>
    </row>
    <row r="133" s="32" customFormat="1" spans="1:6">
      <c r="A133" s="46"/>
      <c r="B133" s="43" t="s">
        <v>26</v>
      </c>
      <c r="C133" s="53" t="s">
        <v>147</v>
      </c>
      <c r="D133" s="54" t="s">
        <v>122</v>
      </c>
      <c r="E133" s="58">
        <v>1</v>
      </c>
      <c r="F133" s="58"/>
    </row>
    <row r="134" s="32" customFormat="1" spans="1:6">
      <c r="A134" s="46"/>
      <c r="B134" s="43" t="s">
        <v>28</v>
      </c>
      <c r="C134" s="53" t="s">
        <v>147</v>
      </c>
      <c r="D134" s="54" t="s">
        <v>107</v>
      </c>
      <c r="E134" s="75">
        <v>1</v>
      </c>
      <c r="F134" s="58"/>
    </row>
    <row r="135" s="32" customFormat="1" spans="1:6">
      <c r="A135" s="76" t="s">
        <v>148</v>
      </c>
      <c r="B135" s="77" t="s">
        <v>9</v>
      </c>
      <c r="C135" s="78" t="s">
        <v>24</v>
      </c>
      <c r="D135" s="78" t="s">
        <v>149</v>
      </c>
      <c r="E135" s="78">
        <v>4</v>
      </c>
      <c r="F135" s="87"/>
    </row>
    <row r="136" s="32" customFormat="1" spans="1:6">
      <c r="A136" s="79"/>
      <c r="B136" s="77" t="s">
        <v>12</v>
      </c>
      <c r="C136" s="78" t="s">
        <v>150</v>
      </c>
      <c r="D136" s="78" t="s">
        <v>149</v>
      </c>
      <c r="E136" s="78">
        <v>4</v>
      </c>
      <c r="F136" s="87"/>
    </row>
    <row r="137" s="32" customFormat="1" spans="1:6">
      <c r="A137" s="79"/>
      <c r="B137" s="77" t="s">
        <v>15</v>
      </c>
      <c r="C137" s="78" t="s">
        <v>151</v>
      </c>
      <c r="D137" s="78" t="s">
        <v>149</v>
      </c>
      <c r="E137" s="78">
        <v>4</v>
      </c>
      <c r="F137" s="87"/>
    </row>
    <row r="138" s="32" customFormat="1" spans="1:6">
      <c r="A138" s="79"/>
      <c r="B138" s="77" t="s">
        <v>18</v>
      </c>
      <c r="C138" s="78" t="s">
        <v>151</v>
      </c>
      <c r="D138" s="78" t="s">
        <v>19</v>
      </c>
      <c r="E138" s="78">
        <v>40</v>
      </c>
      <c r="F138" s="87"/>
    </row>
    <row r="139" s="32" customFormat="1" spans="1:6">
      <c r="A139" s="79"/>
      <c r="B139" s="77" t="s">
        <v>20</v>
      </c>
      <c r="C139" s="78" t="s">
        <v>152</v>
      </c>
      <c r="D139" s="78" t="s">
        <v>105</v>
      </c>
      <c r="E139" s="78">
        <v>2</v>
      </c>
      <c r="F139" s="87"/>
    </row>
    <row r="140" s="32" customFormat="1" spans="1:6">
      <c r="A140" s="79"/>
      <c r="B140" s="77" t="s">
        <v>23</v>
      </c>
      <c r="C140" s="78" t="s">
        <v>152</v>
      </c>
      <c r="D140" s="78" t="s">
        <v>122</v>
      </c>
      <c r="E140" s="78">
        <v>1</v>
      </c>
      <c r="F140" s="87"/>
    </row>
    <row r="141" s="32" customFormat="1" spans="1:6">
      <c r="A141" s="79"/>
      <c r="B141" s="77" t="s">
        <v>26</v>
      </c>
      <c r="C141" s="78" t="s">
        <v>152</v>
      </c>
      <c r="D141" s="54" t="s">
        <v>106</v>
      </c>
      <c r="E141" s="58">
        <v>2</v>
      </c>
      <c r="F141" s="87"/>
    </row>
    <row r="142" s="32" customFormat="1" spans="1:6">
      <c r="A142" s="79"/>
      <c r="B142" s="77" t="s">
        <v>28</v>
      </c>
      <c r="C142" s="78" t="s">
        <v>153</v>
      </c>
      <c r="D142" s="78" t="s">
        <v>149</v>
      </c>
      <c r="E142" s="78">
        <v>4</v>
      </c>
      <c r="F142" s="87"/>
    </row>
    <row r="143" s="32" customFormat="1" spans="1:6">
      <c r="A143" s="79"/>
      <c r="B143" s="77" t="s">
        <v>31</v>
      </c>
      <c r="C143" s="78" t="s">
        <v>153</v>
      </c>
      <c r="D143" s="78" t="s">
        <v>81</v>
      </c>
      <c r="E143" s="78">
        <v>50</v>
      </c>
      <c r="F143" s="87"/>
    </row>
    <row r="144" s="32" customFormat="1" spans="1:6">
      <c r="A144" s="80"/>
      <c r="B144" s="77" t="s">
        <v>52</v>
      </c>
      <c r="C144" s="78" t="s">
        <v>153</v>
      </c>
      <c r="D144" s="78" t="s">
        <v>19</v>
      </c>
      <c r="E144" s="78">
        <v>40</v>
      </c>
      <c r="F144" s="87"/>
    </row>
    <row r="145" s="32" customFormat="1" spans="1:6">
      <c r="A145" s="42" t="s">
        <v>154</v>
      </c>
      <c r="B145" s="52" t="s">
        <v>9</v>
      </c>
      <c r="C145" s="81" t="s">
        <v>72</v>
      </c>
      <c r="D145" s="50" t="s">
        <v>149</v>
      </c>
      <c r="E145" s="61">
        <v>4</v>
      </c>
      <c r="F145" s="58" t="s">
        <v>61</v>
      </c>
    </row>
    <row r="146" s="32" customFormat="1" ht="27" spans="1:6">
      <c r="A146" s="46"/>
      <c r="B146" s="52" t="s">
        <v>12</v>
      </c>
      <c r="C146" s="44" t="s">
        <v>155</v>
      </c>
      <c r="D146" s="45" t="s">
        <v>70</v>
      </c>
      <c r="E146" s="49">
        <v>2</v>
      </c>
      <c r="F146" s="59" t="s">
        <v>156</v>
      </c>
    </row>
    <row r="147" s="32" customFormat="1" ht="27" spans="1:6">
      <c r="A147" s="46"/>
      <c r="B147" s="52" t="s">
        <v>15</v>
      </c>
      <c r="C147" s="44" t="s">
        <v>157</v>
      </c>
      <c r="D147" s="45" t="s">
        <v>70</v>
      </c>
      <c r="E147" s="49">
        <v>5</v>
      </c>
      <c r="F147" s="59" t="s">
        <v>156</v>
      </c>
    </row>
    <row r="148" s="32" customFormat="1" ht="27" spans="1:6">
      <c r="A148" s="65"/>
      <c r="B148" s="52" t="s">
        <v>18</v>
      </c>
      <c r="C148" s="54" t="s">
        <v>158</v>
      </c>
      <c r="D148" s="54" t="s">
        <v>40</v>
      </c>
      <c r="E148" s="54">
        <v>18</v>
      </c>
      <c r="F148" s="59" t="s">
        <v>156</v>
      </c>
    </row>
    <row r="149" s="32" customFormat="1" ht="37.5" spans="1:6">
      <c r="A149" s="82" t="s">
        <v>159</v>
      </c>
      <c r="B149" s="52" t="s">
        <v>9</v>
      </c>
      <c r="C149" s="44" t="s">
        <v>160</v>
      </c>
      <c r="D149" s="45" t="s">
        <v>70</v>
      </c>
      <c r="E149" s="58">
        <v>35</v>
      </c>
      <c r="F149" s="59" t="s">
        <v>161</v>
      </c>
    </row>
    <row r="150" s="32" customFormat="1" spans="1:6">
      <c r="A150" s="42" t="s">
        <v>162</v>
      </c>
      <c r="B150" s="43" t="s">
        <v>9</v>
      </c>
      <c r="C150" s="50" t="s">
        <v>115</v>
      </c>
      <c r="D150" s="50" t="s">
        <v>114</v>
      </c>
      <c r="E150" s="61">
        <v>1</v>
      </c>
      <c r="F150" s="59"/>
    </row>
    <row r="151" s="32" customFormat="1" ht="27" spans="1:6">
      <c r="A151" s="46"/>
      <c r="B151" s="43" t="s">
        <v>12</v>
      </c>
      <c r="C151" s="50" t="s">
        <v>83</v>
      </c>
      <c r="D151" s="50" t="s">
        <v>114</v>
      </c>
      <c r="E151" s="61">
        <v>1</v>
      </c>
      <c r="F151" s="59" t="s">
        <v>156</v>
      </c>
    </row>
    <row r="152" s="32" customFormat="1" spans="1:6">
      <c r="A152" s="46"/>
      <c r="B152" s="43" t="s">
        <v>15</v>
      </c>
      <c r="C152" s="50" t="s">
        <v>37</v>
      </c>
      <c r="D152" s="50" t="s">
        <v>108</v>
      </c>
      <c r="E152" s="81">
        <v>1</v>
      </c>
      <c r="F152" s="61"/>
    </row>
    <row r="153" s="32" customFormat="1" ht="20" customHeight="1" spans="1:6">
      <c r="A153" s="42" t="s">
        <v>163</v>
      </c>
      <c r="B153" s="52" t="s">
        <v>9</v>
      </c>
      <c r="C153" s="45" t="s">
        <v>16</v>
      </c>
      <c r="D153" s="45" t="s">
        <v>27</v>
      </c>
      <c r="E153" s="58">
        <v>45</v>
      </c>
      <c r="F153" s="59"/>
    </row>
    <row r="154" s="32" customFormat="1" ht="20" customHeight="1" spans="1:6">
      <c r="A154" s="65"/>
      <c r="B154" s="52" t="s">
        <v>12</v>
      </c>
      <c r="C154" s="45" t="s">
        <v>24</v>
      </c>
      <c r="D154" s="45" t="s">
        <v>27</v>
      </c>
      <c r="E154" s="58">
        <v>30</v>
      </c>
      <c r="F154" s="59"/>
    </row>
    <row r="155" s="32" customFormat="1" ht="37.5" spans="1:6">
      <c r="A155" s="82" t="s">
        <v>164</v>
      </c>
      <c r="B155" s="48" t="s">
        <v>9</v>
      </c>
      <c r="C155" s="49" t="s">
        <v>112</v>
      </c>
      <c r="D155" s="50" t="s">
        <v>17</v>
      </c>
      <c r="E155" s="49">
        <v>40</v>
      </c>
      <c r="F155" s="61"/>
    </row>
    <row r="156" s="32" customFormat="1" spans="1:6">
      <c r="A156" s="83" t="s">
        <v>165</v>
      </c>
      <c r="B156" s="48" t="s">
        <v>9</v>
      </c>
      <c r="C156" s="44" t="s">
        <v>104</v>
      </c>
      <c r="D156" s="45" t="s">
        <v>166</v>
      </c>
      <c r="E156" s="58">
        <v>5</v>
      </c>
      <c r="F156" s="61"/>
    </row>
    <row r="157" s="32" customFormat="1" spans="1:6">
      <c r="A157" s="84"/>
      <c r="B157" s="48" t="s">
        <v>12</v>
      </c>
      <c r="C157" s="44" t="s">
        <v>16</v>
      </c>
      <c r="D157" s="45" t="s">
        <v>17</v>
      </c>
      <c r="E157" s="58">
        <v>55</v>
      </c>
      <c r="F157" s="61"/>
    </row>
    <row r="158" s="32" customFormat="1" spans="1:6">
      <c r="A158" s="84"/>
      <c r="B158" s="48" t="s">
        <v>15</v>
      </c>
      <c r="C158" s="44" t="s">
        <v>16</v>
      </c>
      <c r="D158" s="45" t="s">
        <v>167</v>
      </c>
      <c r="E158" s="58">
        <v>2</v>
      </c>
      <c r="F158" s="61"/>
    </row>
    <row r="159" s="32" customFormat="1" spans="1:6">
      <c r="A159" s="84"/>
      <c r="B159" s="48" t="s">
        <v>18</v>
      </c>
      <c r="C159" s="44" t="s">
        <v>16</v>
      </c>
      <c r="D159" s="45" t="s">
        <v>60</v>
      </c>
      <c r="E159" s="58">
        <v>1</v>
      </c>
      <c r="F159" s="61"/>
    </row>
    <row r="160" s="32" customFormat="1" spans="1:6">
      <c r="A160" s="84"/>
      <c r="B160" s="48" t="s">
        <v>20</v>
      </c>
      <c r="C160" s="44" t="s">
        <v>168</v>
      </c>
      <c r="D160" s="45" t="s">
        <v>119</v>
      </c>
      <c r="E160" s="58">
        <v>2</v>
      </c>
      <c r="F160" s="61"/>
    </row>
    <row r="161" s="32" customFormat="1" spans="1:6">
      <c r="A161" s="84"/>
      <c r="B161" s="48" t="s">
        <v>23</v>
      </c>
      <c r="C161" s="44" t="s">
        <v>96</v>
      </c>
      <c r="D161" s="45" t="s">
        <v>45</v>
      </c>
      <c r="E161" s="58">
        <v>4</v>
      </c>
      <c r="F161" s="61"/>
    </row>
    <row r="162" s="32" customFormat="1" spans="1:6">
      <c r="A162" s="84"/>
      <c r="B162" s="48" t="s">
        <v>26</v>
      </c>
      <c r="C162" s="44" t="s">
        <v>96</v>
      </c>
      <c r="D162" s="45" t="s">
        <v>60</v>
      </c>
      <c r="E162" s="58">
        <v>2</v>
      </c>
      <c r="F162" s="61"/>
    </row>
    <row r="163" s="32" customFormat="1" spans="1:6">
      <c r="A163" s="84"/>
      <c r="B163" s="48" t="s">
        <v>28</v>
      </c>
      <c r="C163" s="49" t="s">
        <v>169</v>
      </c>
      <c r="D163" s="50" t="s">
        <v>81</v>
      </c>
      <c r="E163" s="49">
        <v>50</v>
      </c>
      <c r="F163" s="61"/>
    </row>
    <row r="164" s="32" customFormat="1" spans="1:6">
      <c r="A164" s="84"/>
      <c r="B164" s="48" t="s">
        <v>31</v>
      </c>
      <c r="C164" s="49" t="s">
        <v>169</v>
      </c>
      <c r="D164" s="50" t="s">
        <v>125</v>
      </c>
      <c r="E164" s="49">
        <v>1</v>
      </c>
      <c r="F164" s="61"/>
    </row>
    <row r="165" s="32" customFormat="1" spans="1:6">
      <c r="A165" s="84"/>
      <c r="B165" s="48" t="s">
        <v>52</v>
      </c>
      <c r="C165" s="44" t="s">
        <v>170</v>
      </c>
      <c r="D165" s="45" t="s">
        <v>81</v>
      </c>
      <c r="E165" s="58">
        <v>40</v>
      </c>
      <c r="F165" s="61"/>
    </row>
    <row r="166" s="32" customFormat="1" spans="1:6">
      <c r="A166" s="84"/>
      <c r="B166" s="48" t="s">
        <v>54</v>
      </c>
      <c r="C166" s="44" t="s">
        <v>170</v>
      </c>
      <c r="D166" s="45" t="s">
        <v>119</v>
      </c>
      <c r="E166" s="58">
        <v>3</v>
      </c>
      <c r="F166" s="61"/>
    </row>
    <row r="167" s="32" customFormat="1" spans="1:6">
      <c r="A167" s="84"/>
      <c r="B167" s="48" t="s">
        <v>55</v>
      </c>
      <c r="C167" s="44" t="s">
        <v>170</v>
      </c>
      <c r="D167" s="45" t="s">
        <v>125</v>
      </c>
      <c r="E167" s="58">
        <v>1</v>
      </c>
      <c r="F167" s="61"/>
    </row>
    <row r="168" s="32" customFormat="1" spans="1:6">
      <c r="A168" s="84"/>
      <c r="B168" s="48" t="s">
        <v>57</v>
      </c>
      <c r="C168" s="44" t="s">
        <v>170</v>
      </c>
      <c r="D168" s="45" t="s">
        <v>45</v>
      </c>
      <c r="E168" s="58">
        <v>3</v>
      </c>
      <c r="F168" s="61"/>
    </row>
    <row r="169" s="32" customFormat="1" spans="1:6">
      <c r="A169" s="84"/>
      <c r="B169" s="48" t="s">
        <v>58</v>
      </c>
      <c r="C169" s="44" t="s">
        <v>71</v>
      </c>
      <c r="D169" s="45" t="s">
        <v>70</v>
      </c>
      <c r="E169" s="58">
        <v>5</v>
      </c>
      <c r="F169" s="61"/>
    </row>
    <row r="170" s="32" customFormat="1" spans="1:6">
      <c r="A170" s="84"/>
      <c r="B170" s="48" t="s">
        <v>62</v>
      </c>
      <c r="C170" s="44" t="s">
        <v>171</v>
      </c>
      <c r="D170" s="45" t="s">
        <v>70</v>
      </c>
      <c r="E170" s="58">
        <v>3</v>
      </c>
      <c r="F170" s="61"/>
    </row>
    <row r="171" s="32" customFormat="1" spans="1:6">
      <c r="A171" s="84"/>
      <c r="B171" s="48" t="s">
        <v>172</v>
      </c>
      <c r="C171" s="44" t="s">
        <v>48</v>
      </c>
      <c r="D171" s="45" t="s">
        <v>17</v>
      </c>
      <c r="E171" s="58">
        <v>40</v>
      </c>
      <c r="F171" s="61"/>
    </row>
    <row r="172" s="32" customFormat="1" spans="1:6">
      <c r="A172" s="84"/>
      <c r="B172" s="48" t="s">
        <v>173</v>
      </c>
      <c r="C172" s="44" t="s">
        <v>48</v>
      </c>
      <c r="D172" s="45" t="s">
        <v>125</v>
      </c>
      <c r="E172" s="58">
        <v>1</v>
      </c>
      <c r="F172" s="61"/>
    </row>
    <row r="173" s="32" customFormat="1" spans="1:6">
      <c r="A173" s="84"/>
      <c r="B173" s="48" t="s">
        <v>174</v>
      </c>
      <c r="C173" s="44" t="s">
        <v>48</v>
      </c>
      <c r="D173" s="45" t="s">
        <v>139</v>
      </c>
      <c r="E173" s="58">
        <v>2</v>
      </c>
      <c r="F173" s="61"/>
    </row>
    <row r="174" s="32" customFormat="1" spans="1:6">
      <c r="A174" s="84"/>
      <c r="B174" s="48" t="s">
        <v>175</v>
      </c>
      <c r="C174" s="44" t="s">
        <v>48</v>
      </c>
      <c r="D174" s="45" t="s">
        <v>60</v>
      </c>
      <c r="E174" s="58">
        <v>2</v>
      </c>
      <c r="F174" s="61"/>
    </row>
    <row r="175" s="32" customFormat="1" spans="1:6">
      <c r="A175" s="84"/>
      <c r="B175" s="48" t="s">
        <v>176</v>
      </c>
      <c r="C175" s="44" t="s">
        <v>53</v>
      </c>
      <c r="D175" s="45" t="s">
        <v>125</v>
      </c>
      <c r="E175" s="58">
        <v>1</v>
      </c>
      <c r="F175" s="61"/>
    </row>
    <row r="176" s="32" customFormat="1" spans="1:6">
      <c r="A176" s="84"/>
      <c r="B176" s="48" t="s">
        <v>177</v>
      </c>
      <c r="C176" s="44" t="s">
        <v>32</v>
      </c>
      <c r="D176" s="45" t="s">
        <v>178</v>
      </c>
      <c r="E176" s="58">
        <v>2</v>
      </c>
      <c r="F176" s="61"/>
    </row>
    <row r="177" s="32" customFormat="1" spans="1:6">
      <c r="A177" s="84"/>
      <c r="B177" s="48" t="s">
        <v>179</v>
      </c>
      <c r="C177" s="44" t="s">
        <v>32</v>
      </c>
      <c r="D177" s="45" t="s">
        <v>139</v>
      </c>
      <c r="E177" s="58">
        <v>1</v>
      </c>
      <c r="F177" s="61"/>
    </row>
    <row r="178" s="32" customFormat="1" spans="1:6">
      <c r="A178" s="84"/>
      <c r="B178" s="48" t="s">
        <v>180</v>
      </c>
      <c r="C178" s="44" t="s">
        <v>181</v>
      </c>
      <c r="D178" s="45" t="s">
        <v>60</v>
      </c>
      <c r="E178" s="58">
        <v>2</v>
      </c>
      <c r="F178" s="61"/>
    </row>
    <row r="179" s="32" customFormat="1" spans="1:6">
      <c r="A179" s="84"/>
      <c r="B179" s="48" t="s">
        <v>182</v>
      </c>
      <c r="C179" s="44" t="s">
        <v>59</v>
      </c>
      <c r="D179" s="45" t="s">
        <v>81</v>
      </c>
      <c r="E179" s="58">
        <v>40</v>
      </c>
      <c r="F179" s="58" t="s">
        <v>61</v>
      </c>
    </row>
    <row r="180" s="32" customFormat="1" spans="1:6">
      <c r="A180" s="84"/>
      <c r="B180" s="48" t="s">
        <v>183</v>
      </c>
      <c r="C180" s="53" t="s">
        <v>59</v>
      </c>
      <c r="D180" s="54" t="s">
        <v>178</v>
      </c>
      <c r="E180" s="58">
        <v>2</v>
      </c>
      <c r="F180" s="58" t="s">
        <v>61</v>
      </c>
    </row>
    <row r="181" s="32" customFormat="1" spans="1:6">
      <c r="A181" s="84"/>
      <c r="B181" s="48" t="s">
        <v>184</v>
      </c>
      <c r="C181" s="44" t="s">
        <v>72</v>
      </c>
      <c r="D181" s="45" t="s">
        <v>81</v>
      </c>
      <c r="E181" s="58">
        <v>50</v>
      </c>
      <c r="F181" s="58" t="s">
        <v>61</v>
      </c>
    </row>
    <row r="182" s="32" customFormat="1" spans="1:6">
      <c r="A182" s="84"/>
      <c r="B182" s="48" t="s">
        <v>185</v>
      </c>
      <c r="C182" s="49" t="s">
        <v>186</v>
      </c>
      <c r="D182" s="50" t="s">
        <v>17</v>
      </c>
      <c r="E182" s="49">
        <v>42</v>
      </c>
      <c r="F182" s="61"/>
    </row>
    <row r="183" s="32" customFormat="1" spans="1:6">
      <c r="A183" s="84"/>
      <c r="B183" s="48" t="s">
        <v>187</v>
      </c>
      <c r="C183" s="49" t="s">
        <v>37</v>
      </c>
      <c r="D183" s="50" t="s">
        <v>139</v>
      </c>
      <c r="E183" s="49">
        <v>2</v>
      </c>
      <c r="F183" s="61"/>
    </row>
    <row r="184" s="33" customFormat="1" ht="20" customHeight="1" spans="1:6">
      <c r="A184" s="42" t="s">
        <v>188</v>
      </c>
      <c r="B184" s="52" t="s">
        <v>9</v>
      </c>
      <c r="C184" s="44" t="s">
        <v>93</v>
      </c>
      <c r="D184" s="45" t="s">
        <v>89</v>
      </c>
      <c r="E184" s="70">
        <v>3</v>
      </c>
      <c r="F184" s="58"/>
    </row>
    <row r="185" s="33" customFormat="1" ht="20" customHeight="1" spans="1:6">
      <c r="A185" s="46"/>
      <c r="B185" s="52" t="s">
        <v>12</v>
      </c>
      <c r="C185" s="44" t="s">
        <v>93</v>
      </c>
      <c r="D185" s="45" t="s">
        <v>122</v>
      </c>
      <c r="E185" s="58">
        <v>1</v>
      </c>
      <c r="F185" s="58"/>
    </row>
    <row r="186" s="33" customFormat="1" ht="20" customHeight="1" spans="1:6">
      <c r="A186" s="85"/>
      <c r="B186" s="52" t="s">
        <v>15</v>
      </c>
      <c r="C186" s="44" t="s">
        <v>189</v>
      </c>
      <c r="D186" s="45" t="s">
        <v>47</v>
      </c>
      <c r="E186" s="58">
        <v>50</v>
      </c>
      <c r="F186" s="58" t="s">
        <v>190</v>
      </c>
    </row>
    <row r="187" s="33" customFormat="1" ht="20" customHeight="1" spans="1:6">
      <c r="A187" s="46"/>
      <c r="B187" s="52" t="s">
        <v>18</v>
      </c>
      <c r="C187" s="44" t="s">
        <v>191</v>
      </c>
      <c r="D187" s="45" t="s">
        <v>89</v>
      </c>
      <c r="E187" s="70">
        <v>3</v>
      </c>
      <c r="F187" s="58" t="s">
        <v>190</v>
      </c>
    </row>
    <row r="188" s="33" customFormat="1" ht="20" customHeight="1" spans="1:6">
      <c r="A188" s="47" t="s">
        <v>192</v>
      </c>
      <c r="B188" s="48" t="s">
        <v>9</v>
      </c>
      <c r="C188" s="50" t="s">
        <v>79</v>
      </c>
      <c r="D188" s="50" t="s">
        <v>149</v>
      </c>
      <c r="E188" s="58">
        <v>5</v>
      </c>
      <c r="F188" s="59"/>
    </row>
    <row r="189" s="33" customFormat="1" ht="20" customHeight="1" spans="1:6">
      <c r="A189" s="51"/>
      <c r="B189" s="48" t="s">
        <v>12</v>
      </c>
      <c r="C189" s="50" t="s">
        <v>104</v>
      </c>
      <c r="D189" s="50" t="s">
        <v>91</v>
      </c>
      <c r="E189" s="88">
        <v>2</v>
      </c>
      <c r="F189" s="61"/>
    </row>
    <row r="190" s="33" customFormat="1" ht="20" customHeight="1" spans="1:6">
      <c r="A190" s="51"/>
      <c r="B190" s="48" t="s">
        <v>15</v>
      </c>
      <c r="C190" s="50" t="s">
        <v>147</v>
      </c>
      <c r="D190" s="50" t="s">
        <v>149</v>
      </c>
      <c r="E190" s="58">
        <v>2</v>
      </c>
      <c r="F190" s="59"/>
    </row>
    <row r="191" s="33" customFormat="1" ht="20" customHeight="1" spans="1:6">
      <c r="A191" s="51"/>
      <c r="B191" s="48" t="s">
        <v>18</v>
      </c>
      <c r="C191" s="50" t="s">
        <v>53</v>
      </c>
      <c r="D191" s="50" t="s">
        <v>149</v>
      </c>
      <c r="E191" s="58">
        <v>4</v>
      </c>
      <c r="F191" s="59"/>
    </row>
    <row r="192" s="33" customFormat="1" ht="20" customHeight="1" spans="1:6">
      <c r="A192" s="86"/>
      <c r="B192" s="48" t="s">
        <v>20</v>
      </c>
      <c r="C192" s="50" t="s">
        <v>53</v>
      </c>
      <c r="D192" s="50" t="s">
        <v>60</v>
      </c>
      <c r="E192" s="58">
        <v>2</v>
      </c>
      <c r="F192" s="61"/>
    </row>
    <row r="193" s="32" customFormat="1" ht="30" customHeight="1" spans="1:6">
      <c r="A193" s="42" t="s">
        <v>193</v>
      </c>
      <c r="B193" s="52" t="s">
        <v>9</v>
      </c>
      <c r="C193" s="50" t="s">
        <v>155</v>
      </c>
      <c r="D193" s="44" t="s">
        <v>70</v>
      </c>
      <c r="E193" s="45">
        <v>8</v>
      </c>
      <c r="F193" s="59" t="s">
        <v>84</v>
      </c>
    </row>
    <row r="194" s="32" customFormat="1" ht="30" customHeight="1" spans="1:6">
      <c r="A194" s="46"/>
      <c r="B194" s="52" t="s">
        <v>12</v>
      </c>
      <c r="C194" s="50" t="s">
        <v>194</v>
      </c>
      <c r="D194" s="44" t="s">
        <v>70</v>
      </c>
      <c r="E194" s="45">
        <v>14</v>
      </c>
      <c r="F194" s="59" t="s">
        <v>84</v>
      </c>
    </row>
    <row r="195" s="32" customFormat="1" ht="51" customHeight="1" spans="1:6">
      <c r="A195" s="46"/>
      <c r="B195" s="52" t="s">
        <v>15</v>
      </c>
      <c r="C195" s="50" t="s">
        <v>195</v>
      </c>
      <c r="D195" s="44" t="s">
        <v>70</v>
      </c>
      <c r="E195" s="45">
        <v>13</v>
      </c>
      <c r="F195" s="59" t="s">
        <v>84</v>
      </c>
    </row>
    <row r="196" s="32" customFormat="1" ht="30" customHeight="1" spans="1:6">
      <c r="A196" s="83" t="s">
        <v>196</v>
      </c>
      <c r="B196" s="48" t="s">
        <v>9</v>
      </c>
      <c r="C196" s="50" t="s">
        <v>29</v>
      </c>
      <c r="D196" s="50" t="s">
        <v>70</v>
      </c>
      <c r="E196" s="61">
        <v>13</v>
      </c>
      <c r="F196" s="61"/>
    </row>
    <row r="197" s="32" customFormat="1" ht="30" customHeight="1" spans="1:6">
      <c r="A197" s="89"/>
      <c r="B197" s="48" t="s">
        <v>12</v>
      </c>
      <c r="C197" s="50" t="s">
        <v>67</v>
      </c>
      <c r="D197" s="50" t="s">
        <v>70</v>
      </c>
      <c r="E197" s="61">
        <v>13</v>
      </c>
      <c r="F197" s="58" t="s">
        <v>61</v>
      </c>
    </row>
    <row r="198" s="32" customFormat="1" ht="30" customHeight="1" spans="1:6">
      <c r="A198" s="90"/>
      <c r="B198" s="48" t="s">
        <v>15</v>
      </c>
      <c r="C198" s="50" t="s">
        <v>74</v>
      </c>
      <c r="D198" s="50" t="s">
        <v>70</v>
      </c>
      <c r="E198" s="61">
        <v>14</v>
      </c>
      <c r="F198" s="58" t="s">
        <v>61</v>
      </c>
    </row>
    <row r="199" s="32" customFormat="1" spans="1:6">
      <c r="A199" s="42" t="s">
        <v>197</v>
      </c>
      <c r="B199" s="43" t="s">
        <v>9</v>
      </c>
      <c r="C199" s="53" t="s">
        <v>198</v>
      </c>
      <c r="D199" s="54" t="s">
        <v>107</v>
      </c>
      <c r="E199" s="53">
        <v>4</v>
      </c>
      <c r="F199" s="59"/>
    </row>
    <row r="200" s="32" customFormat="1" spans="1:6">
      <c r="A200" s="46"/>
      <c r="B200" s="43" t="s">
        <v>12</v>
      </c>
      <c r="C200" s="53" t="s">
        <v>141</v>
      </c>
      <c r="D200" s="54" t="s">
        <v>91</v>
      </c>
      <c r="E200" s="53">
        <v>2</v>
      </c>
      <c r="F200" s="59"/>
    </row>
    <row r="201" s="32" customFormat="1" spans="1:6">
      <c r="A201" s="46"/>
      <c r="B201" s="43" t="s">
        <v>15</v>
      </c>
      <c r="C201" s="53" t="s">
        <v>29</v>
      </c>
      <c r="D201" s="54" t="s">
        <v>91</v>
      </c>
      <c r="E201" s="53">
        <v>2</v>
      </c>
      <c r="F201" s="59"/>
    </row>
    <row r="202" s="32" customFormat="1" spans="1:6">
      <c r="A202" s="46"/>
      <c r="B202" s="43" t="s">
        <v>18</v>
      </c>
      <c r="C202" s="53" t="s">
        <v>118</v>
      </c>
      <c r="D202" s="54" t="s">
        <v>114</v>
      </c>
      <c r="E202" s="53">
        <v>2</v>
      </c>
      <c r="F202" s="59"/>
    </row>
    <row r="203" s="32" customFormat="1" spans="1:6">
      <c r="A203" s="46"/>
      <c r="B203" s="43" t="s">
        <v>20</v>
      </c>
      <c r="C203" s="53" t="s">
        <v>118</v>
      </c>
      <c r="D203" s="54" t="s">
        <v>122</v>
      </c>
      <c r="E203" s="53">
        <v>1</v>
      </c>
      <c r="F203" s="59"/>
    </row>
    <row r="204" s="32" customFormat="1" spans="1:6">
      <c r="A204" s="46"/>
      <c r="B204" s="43" t="s">
        <v>23</v>
      </c>
      <c r="C204" s="53" t="s">
        <v>56</v>
      </c>
      <c r="D204" s="54" t="s">
        <v>114</v>
      </c>
      <c r="E204" s="53">
        <v>2</v>
      </c>
      <c r="F204" s="59"/>
    </row>
    <row r="205" s="32" customFormat="1" spans="1:6">
      <c r="A205" s="46"/>
      <c r="B205" s="43" t="s">
        <v>26</v>
      </c>
      <c r="C205" s="53" t="s">
        <v>199</v>
      </c>
      <c r="D205" s="54" t="s">
        <v>114</v>
      </c>
      <c r="E205" s="53">
        <v>2</v>
      </c>
      <c r="F205" s="58" t="s">
        <v>61</v>
      </c>
    </row>
    <row r="206" s="32" customFormat="1" spans="1:6">
      <c r="A206" s="46"/>
      <c r="B206" s="43" t="s">
        <v>28</v>
      </c>
      <c r="C206" s="53" t="s">
        <v>199</v>
      </c>
      <c r="D206" s="54" t="s">
        <v>122</v>
      </c>
      <c r="E206" s="53">
        <v>1</v>
      </c>
      <c r="F206" s="58" t="s">
        <v>61</v>
      </c>
    </row>
    <row r="207" s="32" customFormat="1" ht="20" customHeight="1" spans="1:6">
      <c r="A207" s="47" t="s">
        <v>200</v>
      </c>
      <c r="B207" s="48" t="s">
        <v>9</v>
      </c>
      <c r="C207" s="49" t="s">
        <v>79</v>
      </c>
      <c r="D207" s="50" t="s">
        <v>70</v>
      </c>
      <c r="E207" s="58">
        <v>17</v>
      </c>
      <c r="F207" s="59"/>
    </row>
    <row r="208" s="32" customFormat="1" ht="20" customHeight="1" spans="1:6">
      <c r="A208" s="51"/>
      <c r="B208" s="48" t="s">
        <v>12</v>
      </c>
      <c r="C208" s="49" t="s">
        <v>201</v>
      </c>
      <c r="D208" s="50" t="s">
        <v>45</v>
      </c>
      <c r="E208" s="58">
        <v>10</v>
      </c>
      <c r="F208" s="59"/>
    </row>
    <row r="209" s="32" customFormat="1" ht="20" customHeight="1" spans="1:6">
      <c r="A209" s="51"/>
      <c r="B209" s="48" t="s">
        <v>15</v>
      </c>
      <c r="C209" s="49" t="s">
        <v>201</v>
      </c>
      <c r="D209" s="50" t="s">
        <v>70</v>
      </c>
      <c r="E209" s="58">
        <v>25</v>
      </c>
      <c r="F209" s="59"/>
    </row>
    <row r="210" s="32" customFormat="1" ht="20" customHeight="1" spans="1:6">
      <c r="A210" s="51"/>
      <c r="B210" s="48" t="s">
        <v>18</v>
      </c>
      <c r="C210" s="49" t="s">
        <v>141</v>
      </c>
      <c r="D210" s="50" t="s">
        <v>70</v>
      </c>
      <c r="E210" s="58">
        <v>18</v>
      </c>
      <c r="F210" s="59"/>
    </row>
    <row r="211" s="32" customFormat="1" ht="20" customHeight="1" spans="1:6">
      <c r="A211" s="51"/>
      <c r="B211" s="48" t="s">
        <v>20</v>
      </c>
      <c r="C211" s="49" t="s">
        <v>29</v>
      </c>
      <c r="D211" s="50" t="s">
        <v>45</v>
      </c>
      <c r="E211" s="58">
        <v>10</v>
      </c>
      <c r="F211" s="59"/>
    </row>
    <row r="212" s="32" customFormat="1" ht="20" customHeight="1" spans="1:6">
      <c r="A212" s="51"/>
      <c r="B212" s="48" t="s">
        <v>23</v>
      </c>
      <c r="C212" s="49" t="s">
        <v>118</v>
      </c>
      <c r="D212" s="50" t="s">
        <v>70</v>
      </c>
      <c r="E212" s="58">
        <v>12</v>
      </c>
      <c r="F212" s="59"/>
    </row>
    <row r="213" s="32" customFormat="1" ht="20" customHeight="1" spans="1:6">
      <c r="A213" s="51"/>
      <c r="B213" s="48" t="s">
        <v>26</v>
      </c>
      <c r="C213" s="49" t="s">
        <v>53</v>
      </c>
      <c r="D213" s="50" t="s">
        <v>45</v>
      </c>
      <c r="E213" s="58">
        <v>10</v>
      </c>
      <c r="F213" s="59"/>
    </row>
    <row r="214" s="32" customFormat="1" ht="20" customHeight="1" spans="1:6">
      <c r="A214" s="86"/>
      <c r="B214" s="48" t="s">
        <v>28</v>
      </c>
      <c r="C214" s="49" t="s">
        <v>53</v>
      </c>
      <c r="D214" s="50" t="s">
        <v>70</v>
      </c>
      <c r="E214" s="58">
        <v>12</v>
      </c>
      <c r="F214" s="59"/>
    </row>
    <row r="215" s="32" customFormat="1" ht="22" customHeight="1" spans="1:6">
      <c r="A215" s="47" t="s">
        <v>202</v>
      </c>
      <c r="B215" s="48" t="s">
        <v>9</v>
      </c>
      <c r="C215" s="49" t="s">
        <v>203</v>
      </c>
      <c r="D215" s="50" t="s">
        <v>143</v>
      </c>
      <c r="E215" s="50">
        <v>3</v>
      </c>
      <c r="F215" s="59"/>
    </row>
    <row r="216" s="32" customFormat="1" ht="22" customHeight="1" spans="1:6">
      <c r="A216" s="51"/>
      <c r="B216" s="48" t="s">
        <v>12</v>
      </c>
      <c r="C216" s="49" t="s">
        <v>203</v>
      </c>
      <c r="D216" s="50" t="s">
        <v>204</v>
      </c>
      <c r="E216" s="50">
        <v>2</v>
      </c>
      <c r="F216" s="59"/>
    </row>
    <row r="217" s="32" customFormat="1" ht="22" customHeight="1" spans="1:6">
      <c r="A217" s="51"/>
      <c r="B217" s="48" t="s">
        <v>15</v>
      </c>
      <c r="C217" s="49" t="s">
        <v>71</v>
      </c>
      <c r="D217" s="50" t="s">
        <v>70</v>
      </c>
      <c r="E217" s="58">
        <v>24</v>
      </c>
      <c r="F217" s="59"/>
    </row>
    <row r="218" s="32" customFormat="1" ht="22" customHeight="1" spans="1:6">
      <c r="A218" s="51"/>
      <c r="B218" s="48" t="s">
        <v>18</v>
      </c>
      <c r="C218" s="49" t="s">
        <v>53</v>
      </c>
      <c r="D218" s="50" t="s">
        <v>19</v>
      </c>
      <c r="E218" s="58">
        <v>40</v>
      </c>
      <c r="F218" s="59"/>
    </row>
    <row r="219" s="32" customFormat="1" ht="22" customHeight="1" spans="1:6">
      <c r="A219" s="51"/>
      <c r="B219" s="48" t="s">
        <v>20</v>
      </c>
      <c r="C219" s="49" t="s">
        <v>59</v>
      </c>
      <c r="D219" s="50" t="s">
        <v>70</v>
      </c>
      <c r="E219" s="58">
        <v>20</v>
      </c>
      <c r="F219" s="58" t="s">
        <v>61</v>
      </c>
    </row>
    <row r="220" s="32" customFormat="1" ht="22" customHeight="1" spans="1:6">
      <c r="A220" s="51"/>
      <c r="B220" s="48" t="s">
        <v>23</v>
      </c>
      <c r="C220" s="49" t="s">
        <v>80</v>
      </c>
      <c r="D220" s="50" t="s">
        <v>70</v>
      </c>
      <c r="E220" s="58">
        <v>16</v>
      </c>
      <c r="F220" s="58" t="s">
        <v>61</v>
      </c>
    </row>
    <row r="221" s="32" customFormat="1" ht="22" customHeight="1" spans="1:6">
      <c r="A221" s="51"/>
      <c r="B221" s="48" t="s">
        <v>26</v>
      </c>
      <c r="C221" s="49" t="s">
        <v>199</v>
      </c>
      <c r="D221" s="50" t="s">
        <v>70</v>
      </c>
      <c r="E221" s="58">
        <v>17</v>
      </c>
      <c r="F221" s="58" t="s">
        <v>61</v>
      </c>
    </row>
    <row r="222" s="32" customFormat="1" ht="22" customHeight="1" spans="1:6">
      <c r="A222" s="51"/>
      <c r="B222" s="48" t="s">
        <v>28</v>
      </c>
      <c r="C222" s="49" t="s">
        <v>37</v>
      </c>
      <c r="D222" s="50" t="s">
        <v>70</v>
      </c>
      <c r="E222" s="58">
        <v>16</v>
      </c>
      <c r="F222" s="59"/>
    </row>
    <row r="223" s="32" customFormat="1" ht="61.5" spans="1:6">
      <c r="A223" s="68" t="s">
        <v>205</v>
      </c>
      <c r="B223" s="48" t="s">
        <v>9</v>
      </c>
      <c r="C223" s="44" t="s">
        <v>191</v>
      </c>
      <c r="D223" s="44" t="s">
        <v>70</v>
      </c>
      <c r="E223" s="58">
        <v>8</v>
      </c>
      <c r="F223" s="61" t="s">
        <v>190</v>
      </c>
    </row>
    <row r="224" s="32" customFormat="1" ht="61.5" spans="1:6">
      <c r="A224" s="82" t="s">
        <v>206</v>
      </c>
      <c r="B224" s="43" t="s">
        <v>9</v>
      </c>
      <c r="C224" s="58" t="s">
        <v>207</v>
      </c>
      <c r="D224" s="58" t="s">
        <v>70</v>
      </c>
      <c r="E224" s="58">
        <v>2</v>
      </c>
      <c r="F224" s="59"/>
    </row>
    <row r="225" s="32" customFormat="1" ht="20" customHeight="1" spans="1:6">
      <c r="A225" s="82" t="s">
        <v>208</v>
      </c>
      <c r="B225" s="52" t="s">
        <v>9</v>
      </c>
      <c r="C225" s="49" t="s">
        <v>88</v>
      </c>
      <c r="D225" s="44" t="s">
        <v>70</v>
      </c>
      <c r="E225" s="58">
        <v>5</v>
      </c>
      <c r="F225" s="59"/>
    </row>
    <row r="226" s="32" customFormat="1" ht="20" customHeight="1" spans="1:6">
      <c r="A226" s="91"/>
      <c r="B226" s="52" t="s">
        <v>12</v>
      </c>
      <c r="C226" s="49" t="s">
        <v>132</v>
      </c>
      <c r="D226" s="44" t="s">
        <v>70</v>
      </c>
      <c r="E226" s="58">
        <v>5</v>
      </c>
      <c r="F226" s="59"/>
    </row>
    <row r="227" s="32" customFormat="1" ht="20" customHeight="1" spans="1:6">
      <c r="A227" s="91"/>
      <c r="B227" s="52" t="s">
        <v>15</v>
      </c>
      <c r="C227" s="49" t="s">
        <v>100</v>
      </c>
      <c r="D227" s="44" t="s">
        <v>70</v>
      </c>
      <c r="E227" s="58">
        <v>5</v>
      </c>
      <c r="F227" s="59"/>
    </row>
    <row r="228" s="32" customFormat="1" ht="20" customHeight="1" spans="1:6">
      <c r="A228" s="91"/>
      <c r="B228" s="52" t="s">
        <v>18</v>
      </c>
      <c r="C228" s="49" t="s">
        <v>207</v>
      </c>
      <c r="D228" s="44" t="s">
        <v>70</v>
      </c>
      <c r="E228" s="58">
        <v>5</v>
      </c>
      <c r="F228" s="59"/>
    </row>
    <row r="229" s="32" customFormat="1" ht="20" customHeight="1" spans="1:6">
      <c r="A229" s="91"/>
      <c r="B229" s="52" t="s">
        <v>20</v>
      </c>
      <c r="C229" s="49" t="s">
        <v>83</v>
      </c>
      <c r="D229" s="44" t="s">
        <v>70</v>
      </c>
      <c r="E229" s="58">
        <v>5</v>
      </c>
      <c r="F229" s="59" t="s">
        <v>84</v>
      </c>
    </row>
    <row r="230" s="32" customFormat="1" ht="20" customHeight="1" spans="1:6">
      <c r="A230" s="42" t="s">
        <v>209</v>
      </c>
      <c r="B230" s="52" t="s">
        <v>9</v>
      </c>
      <c r="C230" s="44" t="s">
        <v>210</v>
      </c>
      <c r="D230" s="45" t="s">
        <v>70</v>
      </c>
      <c r="E230" s="96">
        <v>20</v>
      </c>
      <c r="F230" s="59"/>
    </row>
    <row r="231" s="32" customFormat="1" ht="20" customHeight="1" spans="1:6">
      <c r="A231" s="46"/>
      <c r="B231" s="52" t="s">
        <v>12</v>
      </c>
      <c r="C231" s="44" t="s">
        <v>198</v>
      </c>
      <c r="D231" s="45" t="s">
        <v>211</v>
      </c>
      <c r="E231" s="58">
        <v>80</v>
      </c>
      <c r="F231" s="59"/>
    </row>
    <row r="232" s="32" customFormat="1" ht="20" customHeight="1" spans="1:6">
      <c r="A232" s="46"/>
      <c r="B232" s="52" t="s">
        <v>15</v>
      </c>
      <c r="C232" s="44" t="s">
        <v>141</v>
      </c>
      <c r="D232" s="45" t="s">
        <v>70</v>
      </c>
      <c r="E232" s="96">
        <v>10</v>
      </c>
      <c r="F232" s="59"/>
    </row>
    <row r="233" s="32" customFormat="1" ht="20" customHeight="1" spans="1:6">
      <c r="A233" s="46"/>
      <c r="B233" s="52" t="s">
        <v>18</v>
      </c>
      <c r="C233" s="44" t="s">
        <v>29</v>
      </c>
      <c r="D233" s="45" t="s">
        <v>70</v>
      </c>
      <c r="E233" s="96">
        <v>10</v>
      </c>
      <c r="F233" s="59"/>
    </row>
    <row r="234" s="32" customFormat="1" ht="20" customHeight="1" spans="1:6">
      <c r="A234" s="46"/>
      <c r="B234" s="52" t="s">
        <v>20</v>
      </c>
      <c r="C234" s="44" t="s">
        <v>212</v>
      </c>
      <c r="D234" s="45" t="s">
        <v>70</v>
      </c>
      <c r="E234" s="96">
        <v>3</v>
      </c>
      <c r="F234" s="59"/>
    </row>
    <row r="235" s="32" customFormat="1" ht="20" customHeight="1" spans="1:6">
      <c r="A235" s="46"/>
      <c r="B235" s="52" t="s">
        <v>23</v>
      </c>
      <c r="C235" s="44" t="s">
        <v>99</v>
      </c>
      <c r="D235" s="45" t="s">
        <v>70</v>
      </c>
      <c r="E235" s="96">
        <v>3</v>
      </c>
      <c r="F235" s="59"/>
    </row>
    <row r="236" s="32" customFormat="1" ht="20" customHeight="1" spans="1:6">
      <c r="A236" s="46"/>
      <c r="B236" s="52" t="s">
        <v>26</v>
      </c>
      <c r="C236" s="44" t="s">
        <v>74</v>
      </c>
      <c r="D236" s="45" t="s">
        <v>70</v>
      </c>
      <c r="E236" s="96">
        <v>17</v>
      </c>
      <c r="F236" s="59" t="s">
        <v>61</v>
      </c>
    </row>
    <row r="237" s="32" customFormat="1" ht="20" customHeight="1" spans="1:6">
      <c r="A237" s="65"/>
      <c r="B237" s="52" t="s">
        <v>28</v>
      </c>
      <c r="C237" s="44" t="s">
        <v>76</v>
      </c>
      <c r="D237" s="45" t="s">
        <v>70</v>
      </c>
      <c r="E237" s="96">
        <v>17</v>
      </c>
      <c r="F237" s="59" t="s">
        <v>77</v>
      </c>
    </row>
    <row r="238" s="32" customFormat="1" spans="1:6">
      <c r="A238" s="92"/>
      <c r="B238" s="93"/>
      <c r="C238" s="94"/>
      <c r="D238" s="95" t="s">
        <v>213</v>
      </c>
      <c r="E238" s="95">
        <v>5708</v>
      </c>
      <c r="F238" s="97"/>
    </row>
    <row r="239" spans="5:6">
      <c r="E239" s="35"/>
      <c r="F239" s="98"/>
    </row>
  </sheetData>
  <mergeCells count="30">
    <mergeCell ref="A1:F1"/>
    <mergeCell ref="A2:F2"/>
    <mergeCell ref="A4:A12"/>
    <mergeCell ref="A13:A21"/>
    <mergeCell ref="A22:A36"/>
    <mergeCell ref="A37:A44"/>
    <mergeCell ref="A45:A52"/>
    <mergeCell ref="A53:A65"/>
    <mergeCell ref="A66:A76"/>
    <mergeCell ref="A77:A90"/>
    <mergeCell ref="A91:A94"/>
    <mergeCell ref="A95:A102"/>
    <mergeCell ref="A104:A113"/>
    <mergeCell ref="A114:A124"/>
    <mergeCell ref="A125:A126"/>
    <mergeCell ref="A127:A134"/>
    <mergeCell ref="A135:A144"/>
    <mergeCell ref="A145:A148"/>
    <mergeCell ref="A150:A152"/>
    <mergeCell ref="A153:A154"/>
    <mergeCell ref="A156:A183"/>
    <mergeCell ref="A184:A187"/>
    <mergeCell ref="A188:A192"/>
    <mergeCell ref="A193:A195"/>
    <mergeCell ref="A196:A198"/>
    <mergeCell ref="A199:A206"/>
    <mergeCell ref="A207:A214"/>
    <mergeCell ref="A215:A222"/>
    <mergeCell ref="A225:A229"/>
    <mergeCell ref="A230:A237"/>
  </mergeCells>
  <printOptions horizontalCentered="1"/>
  <pageMargins left="0.236111111111111" right="0.236111111111111" top="0.393055555555556" bottom="0.393055555555556" header="0.5" footer="0.5"/>
  <pageSetup paperSize="9" orientation="portrait" horizontalDpi="600"/>
  <headerFooter/>
  <ignoredErrors>
    <ignoredError sqref="B125:B142 B188:B237 B175:B187 B145:B174 B143:B144 B95:B124 B91:B94 B77 B4:B75 B76 B78:B9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F48"/>
  <sheetViews>
    <sheetView view="pageBreakPreview" zoomScaleNormal="100" workbookViewId="0">
      <pane ySplit="3" topLeftCell="A36" activePane="bottomLeft" state="frozen"/>
      <selection/>
      <selection pane="bottomLeft" activeCell="A4" sqref="$A4:$XFD48"/>
    </sheetView>
  </sheetViews>
  <sheetFormatPr defaultColWidth="9" defaultRowHeight="20" customHeight="1"/>
  <cols>
    <col min="1" max="1" width="8.63333333333333" style="21" customWidth="1"/>
    <col min="2" max="2" width="25.6333333333333" style="21" customWidth="1"/>
    <col min="3" max="4" width="12.6333333333333" style="21" customWidth="1"/>
    <col min="5" max="5" width="13.4416666666667" style="21" customWidth="1"/>
    <col min="6" max="6" width="13.6666666666667" style="21" customWidth="1"/>
    <col min="7" max="16384" width="9" style="21"/>
  </cols>
  <sheetData>
    <row r="1" customHeight="1" spans="1:1">
      <c r="A1" s="22" t="s">
        <v>214</v>
      </c>
    </row>
    <row r="2" ht="34" customHeight="1" spans="1:32">
      <c r="A2" s="23" t="s">
        <v>215</v>
      </c>
      <c r="B2" s="23"/>
      <c r="C2" s="23"/>
      <c r="D2" s="23"/>
      <c r="E2" s="23"/>
      <c r="F2" s="23"/>
      <c r="G2" s="29"/>
      <c r="H2" s="29"/>
      <c r="I2" s="29"/>
      <c r="J2" s="29"/>
      <c r="K2" s="29"/>
      <c r="L2" s="29"/>
      <c r="M2" s="29"/>
      <c r="N2" s="29"/>
      <c r="O2" s="29"/>
      <c r="P2" s="29"/>
      <c r="Q2" s="29"/>
      <c r="R2" s="29"/>
      <c r="S2" s="29"/>
      <c r="T2" s="29"/>
      <c r="U2" s="29"/>
      <c r="V2" s="29"/>
      <c r="W2" s="29"/>
      <c r="X2" s="29"/>
      <c r="Y2" s="29"/>
      <c r="Z2" s="29"/>
      <c r="AA2" s="29"/>
      <c r="AB2" s="29"/>
      <c r="AC2" s="29"/>
      <c r="AD2" s="29"/>
      <c r="AE2" s="29"/>
      <c r="AF2" s="29"/>
    </row>
    <row r="3" ht="30" customHeight="1" spans="1:6">
      <c r="A3" s="24" t="s">
        <v>216</v>
      </c>
      <c r="B3" s="24" t="s">
        <v>217</v>
      </c>
      <c r="C3" s="25" t="s">
        <v>218</v>
      </c>
      <c r="D3" s="24" t="s">
        <v>219</v>
      </c>
      <c r="E3" s="30" t="s">
        <v>220</v>
      </c>
      <c r="F3" s="24" t="s">
        <v>7</v>
      </c>
    </row>
    <row r="4" ht="29" customHeight="1" spans="1:6">
      <c r="A4" s="26" t="s">
        <v>221</v>
      </c>
      <c r="B4" s="27"/>
      <c r="C4" s="28">
        <f>SUM(C5:C48)</f>
        <v>43901</v>
      </c>
      <c r="D4" s="28">
        <f>SUM(D5:D48)</f>
        <v>35121</v>
      </c>
      <c r="E4" s="28">
        <f>SUM(E5:E48)</f>
        <v>8780</v>
      </c>
      <c r="F4" s="31"/>
    </row>
    <row r="5" ht="29" customHeight="1" spans="1:6">
      <c r="A5" s="28">
        <v>1</v>
      </c>
      <c r="B5" s="28" t="s">
        <v>222</v>
      </c>
      <c r="C5" s="28">
        <v>670</v>
      </c>
      <c r="D5" s="28">
        <v>670</v>
      </c>
      <c r="E5" s="28">
        <f t="shared" ref="E4:E48" si="0">C5-D5</f>
        <v>0</v>
      </c>
      <c r="F5" s="31"/>
    </row>
    <row r="6" ht="29" customHeight="1" spans="1:6">
      <c r="A6" s="28">
        <v>2</v>
      </c>
      <c r="B6" s="28" t="s">
        <v>223</v>
      </c>
      <c r="C6" s="28">
        <v>900</v>
      </c>
      <c r="D6" s="28">
        <v>900</v>
      </c>
      <c r="E6" s="28">
        <f t="shared" si="0"/>
        <v>0</v>
      </c>
      <c r="F6" s="31"/>
    </row>
    <row r="7" ht="29" customHeight="1" spans="1:6">
      <c r="A7" s="28">
        <v>3</v>
      </c>
      <c r="B7" s="28" t="s">
        <v>224</v>
      </c>
      <c r="C7" s="28">
        <v>160</v>
      </c>
      <c r="D7" s="28">
        <v>160</v>
      </c>
      <c r="E7" s="28">
        <f t="shared" si="0"/>
        <v>0</v>
      </c>
      <c r="F7" s="31"/>
    </row>
    <row r="8" ht="29" customHeight="1" spans="1:6">
      <c r="A8" s="28">
        <v>4</v>
      </c>
      <c r="B8" s="28" t="s">
        <v>225</v>
      </c>
      <c r="C8" s="28">
        <v>1445</v>
      </c>
      <c r="D8" s="28">
        <v>1445</v>
      </c>
      <c r="E8" s="28">
        <f t="shared" si="0"/>
        <v>0</v>
      </c>
      <c r="F8" s="31"/>
    </row>
    <row r="9" ht="29" customHeight="1" spans="1:6">
      <c r="A9" s="28">
        <v>5</v>
      </c>
      <c r="B9" s="28" t="s">
        <v>226</v>
      </c>
      <c r="C9" s="28">
        <v>1240</v>
      </c>
      <c r="D9" s="28">
        <v>1240</v>
      </c>
      <c r="E9" s="28">
        <f t="shared" si="0"/>
        <v>0</v>
      </c>
      <c r="F9" s="31"/>
    </row>
    <row r="10" ht="29" customHeight="1" spans="1:6">
      <c r="A10" s="28">
        <v>6</v>
      </c>
      <c r="B10" s="28" t="s">
        <v>227</v>
      </c>
      <c r="C10" s="28">
        <v>720</v>
      </c>
      <c r="D10" s="28">
        <v>720</v>
      </c>
      <c r="E10" s="28">
        <f t="shared" si="0"/>
        <v>0</v>
      </c>
      <c r="F10" s="31"/>
    </row>
    <row r="11" ht="29" customHeight="1" spans="1:6">
      <c r="A11" s="28">
        <v>7</v>
      </c>
      <c r="B11" s="28" t="s">
        <v>228</v>
      </c>
      <c r="C11" s="28">
        <v>440</v>
      </c>
      <c r="D11" s="28">
        <v>440</v>
      </c>
      <c r="E11" s="28">
        <f t="shared" si="0"/>
        <v>0</v>
      </c>
      <c r="F11" s="31"/>
    </row>
    <row r="12" ht="29" customHeight="1" spans="1:6">
      <c r="A12" s="28">
        <v>8</v>
      </c>
      <c r="B12" s="28" t="s">
        <v>229</v>
      </c>
      <c r="C12" s="28">
        <v>570</v>
      </c>
      <c r="D12" s="28">
        <v>570</v>
      </c>
      <c r="E12" s="28">
        <f t="shared" si="0"/>
        <v>0</v>
      </c>
      <c r="F12" s="31"/>
    </row>
    <row r="13" ht="29" customHeight="1" spans="1:6">
      <c r="A13" s="28">
        <v>9</v>
      </c>
      <c r="B13" s="28" t="s">
        <v>230</v>
      </c>
      <c r="C13" s="28">
        <v>255</v>
      </c>
      <c r="D13" s="28">
        <v>255</v>
      </c>
      <c r="E13" s="28">
        <f t="shared" si="0"/>
        <v>0</v>
      </c>
      <c r="F13" s="31"/>
    </row>
    <row r="14" ht="29" customHeight="1" spans="1:6">
      <c r="A14" s="28">
        <v>10</v>
      </c>
      <c r="B14" s="28" t="s">
        <v>231</v>
      </c>
      <c r="C14" s="28">
        <v>400</v>
      </c>
      <c r="D14" s="28">
        <v>400</v>
      </c>
      <c r="E14" s="28">
        <f t="shared" si="0"/>
        <v>0</v>
      </c>
      <c r="F14" s="31"/>
    </row>
    <row r="15" ht="29" customHeight="1" spans="1:6">
      <c r="A15" s="28">
        <v>11</v>
      </c>
      <c r="B15" s="28" t="s">
        <v>232</v>
      </c>
      <c r="C15" s="28">
        <v>620</v>
      </c>
      <c r="D15" s="28">
        <v>590</v>
      </c>
      <c r="E15" s="28">
        <f t="shared" si="0"/>
        <v>30</v>
      </c>
      <c r="F15" s="28"/>
    </row>
    <row r="16" ht="29" customHeight="1" spans="1:6">
      <c r="A16" s="28">
        <v>12</v>
      </c>
      <c r="B16" s="28" t="s">
        <v>233</v>
      </c>
      <c r="C16" s="28">
        <v>775</v>
      </c>
      <c r="D16" s="28">
        <v>775</v>
      </c>
      <c r="E16" s="28">
        <f t="shared" si="0"/>
        <v>0</v>
      </c>
      <c r="F16" s="31"/>
    </row>
    <row r="17" ht="29" customHeight="1" spans="1:6">
      <c r="A17" s="28">
        <v>13</v>
      </c>
      <c r="B17" s="28" t="s">
        <v>234</v>
      </c>
      <c r="C17" s="28">
        <v>690</v>
      </c>
      <c r="D17" s="28">
        <v>690</v>
      </c>
      <c r="E17" s="28">
        <f t="shared" si="0"/>
        <v>0</v>
      </c>
      <c r="F17" s="31"/>
    </row>
    <row r="18" ht="29" customHeight="1" spans="1:6">
      <c r="A18" s="28">
        <v>14</v>
      </c>
      <c r="B18" s="28" t="s">
        <v>235</v>
      </c>
      <c r="C18" s="28">
        <v>1085</v>
      </c>
      <c r="D18" s="28">
        <v>1085</v>
      </c>
      <c r="E18" s="28">
        <f t="shared" si="0"/>
        <v>0</v>
      </c>
      <c r="F18" s="31"/>
    </row>
    <row r="19" ht="29" customHeight="1" spans="1:6">
      <c r="A19" s="28">
        <v>15</v>
      </c>
      <c r="B19" s="28" t="s">
        <v>236</v>
      </c>
      <c r="C19" s="28">
        <v>530</v>
      </c>
      <c r="D19" s="28">
        <v>530</v>
      </c>
      <c r="E19" s="28">
        <f t="shared" si="0"/>
        <v>0</v>
      </c>
      <c r="F19" s="31"/>
    </row>
    <row r="20" ht="29" customHeight="1" spans="1:6">
      <c r="A20" s="28">
        <v>16</v>
      </c>
      <c r="B20" s="28" t="s">
        <v>237</v>
      </c>
      <c r="C20" s="28">
        <v>375</v>
      </c>
      <c r="D20" s="28">
        <v>375</v>
      </c>
      <c r="E20" s="28">
        <f t="shared" si="0"/>
        <v>0</v>
      </c>
      <c r="F20" s="31"/>
    </row>
    <row r="21" ht="29" customHeight="1" spans="1:6">
      <c r="A21" s="28">
        <v>17</v>
      </c>
      <c r="B21" s="28" t="s">
        <v>238</v>
      </c>
      <c r="C21" s="28">
        <v>1010</v>
      </c>
      <c r="D21" s="28">
        <v>1010</v>
      </c>
      <c r="E21" s="28">
        <f t="shared" si="0"/>
        <v>0</v>
      </c>
      <c r="F21" s="31"/>
    </row>
    <row r="22" ht="29" customHeight="1" spans="1:6">
      <c r="A22" s="28">
        <v>18</v>
      </c>
      <c r="B22" s="28" t="s">
        <v>239</v>
      </c>
      <c r="C22" s="28">
        <v>845</v>
      </c>
      <c r="D22" s="28">
        <v>845</v>
      </c>
      <c r="E22" s="28">
        <f t="shared" si="0"/>
        <v>0</v>
      </c>
      <c r="F22" s="31"/>
    </row>
    <row r="23" ht="29" customHeight="1" spans="1:6">
      <c r="A23" s="28">
        <v>19</v>
      </c>
      <c r="B23" s="28" t="s">
        <v>240</v>
      </c>
      <c r="C23" s="28">
        <v>840</v>
      </c>
      <c r="D23" s="28">
        <v>840</v>
      </c>
      <c r="E23" s="28">
        <f t="shared" si="0"/>
        <v>0</v>
      </c>
      <c r="F23" s="31"/>
    </row>
    <row r="24" ht="29" customHeight="1" spans="1:6">
      <c r="A24" s="28">
        <v>20</v>
      </c>
      <c r="B24" s="28" t="s">
        <v>241</v>
      </c>
      <c r="C24" s="28">
        <v>150</v>
      </c>
      <c r="D24" s="28">
        <v>150</v>
      </c>
      <c r="E24" s="28">
        <f t="shared" si="0"/>
        <v>0</v>
      </c>
      <c r="F24" s="31"/>
    </row>
    <row r="25" ht="29" customHeight="1" spans="1:6">
      <c r="A25" s="28">
        <v>21</v>
      </c>
      <c r="B25" s="28" t="s">
        <v>242</v>
      </c>
      <c r="C25" s="28">
        <v>505</v>
      </c>
      <c r="D25" s="28">
        <v>505</v>
      </c>
      <c r="E25" s="28">
        <f t="shared" si="0"/>
        <v>0</v>
      </c>
      <c r="F25" s="31"/>
    </row>
    <row r="26" ht="29" customHeight="1" spans="1:6">
      <c r="A26" s="28">
        <v>22</v>
      </c>
      <c r="B26" s="28" t="s">
        <v>243</v>
      </c>
      <c r="C26" s="28">
        <v>2195</v>
      </c>
      <c r="D26" s="28">
        <v>2195</v>
      </c>
      <c r="E26" s="28">
        <f t="shared" si="0"/>
        <v>0</v>
      </c>
      <c r="F26" s="31"/>
    </row>
    <row r="27" ht="29" customHeight="1" spans="1:6">
      <c r="A27" s="28">
        <v>23</v>
      </c>
      <c r="B27" s="28" t="s">
        <v>244</v>
      </c>
      <c r="C27" s="28">
        <v>876</v>
      </c>
      <c r="D27" s="28">
        <v>876</v>
      </c>
      <c r="E27" s="28">
        <f t="shared" si="0"/>
        <v>0</v>
      </c>
      <c r="F27" s="31"/>
    </row>
    <row r="28" ht="29" customHeight="1" spans="1:6">
      <c r="A28" s="28">
        <v>24</v>
      </c>
      <c r="B28" s="28" t="s">
        <v>245</v>
      </c>
      <c r="C28" s="28">
        <v>330</v>
      </c>
      <c r="D28" s="28">
        <v>330</v>
      </c>
      <c r="E28" s="28">
        <f t="shared" si="0"/>
        <v>0</v>
      </c>
      <c r="F28" s="31"/>
    </row>
    <row r="29" ht="29" customHeight="1" spans="1:6">
      <c r="A29" s="28">
        <v>25</v>
      </c>
      <c r="B29" s="28" t="s">
        <v>246</v>
      </c>
      <c r="C29" s="28">
        <v>200</v>
      </c>
      <c r="D29" s="28">
        <v>200</v>
      </c>
      <c r="E29" s="28">
        <f t="shared" si="0"/>
        <v>0</v>
      </c>
      <c r="F29" s="31"/>
    </row>
    <row r="30" ht="29" customHeight="1" spans="1:6">
      <c r="A30" s="28">
        <v>26</v>
      </c>
      <c r="B30" s="28" t="s">
        <v>247</v>
      </c>
      <c r="C30" s="28">
        <v>870</v>
      </c>
      <c r="D30" s="28">
        <v>870</v>
      </c>
      <c r="E30" s="28">
        <f t="shared" si="0"/>
        <v>0</v>
      </c>
      <c r="F30" s="31"/>
    </row>
    <row r="31" ht="29" customHeight="1" spans="1:6">
      <c r="A31" s="28">
        <v>27</v>
      </c>
      <c r="B31" s="28" t="s">
        <v>248</v>
      </c>
      <c r="C31" s="28">
        <v>1075</v>
      </c>
      <c r="D31" s="28">
        <v>1075</v>
      </c>
      <c r="E31" s="28">
        <f t="shared" si="0"/>
        <v>0</v>
      </c>
      <c r="F31" s="31"/>
    </row>
    <row r="32" ht="29" customHeight="1" spans="1:6">
      <c r="A32" s="28">
        <v>28</v>
      </c>
      <c r="B32" s="28" t="s">
        <v>249</v>
      </c>
      <c r="C32" s="28">
        <v>2000</v>
      </c>
      <c r="D32" s="28">
        <v>1310</v>
      </c>
      <c r="E32" s="28">
        <f t="shared" si="0"/>
        <v>690</v>
      </c>
      <c r="F32" s="31"/>
    </row>
    <row r="33" ht="29" customHeight="1" spans="1:6">
      <c r="A33" s="28">
        <v>29</v>
      </c>
      <c r="B33" s="28" t="s">
        <v>250</v>
      </c>
      <c r="C33" s="28">
        <v>2025</v>
      </c>
      <c r="D33" s="28">
        <v>1265</v>
      </c>
      <c r="E33" s="28">
        <f t="shared" si="0"/>
        <v>760</v>
      </c>
      <c r="F33" s="31"/>
    </row>
    <row r="34" ht="29" customHeight="1" spans="1:6">
      <c r="A34" s="28">
        <v>30</v>
      </c>
      <c r="B34" s="28" t="s">
        <v>251</v>
      </c>
      <c r="C34" s="28">
        <v>435</v>
      </c>
      <c r="D34" s="28">
        <v>435</v>
      </c>
      <c r="E34" s="28">
        <f t="shared" si="0"/>
        <v>0</v>
      </c>
      <c r="F34" s="31"/>
    </row>
    <row r="35" ht="29" customHeight="1" spans="1:6">
      <c r="A35" s="28">
        <v>31</v>
      </c>
      <c r="B35" s="28" t="s">
        <v>252</v>
      </c>
      <c r="C35" s="28">
        <v>1500</v>
      </c>
      <c r="D35" s="28">
        <v>750</v>
      </c>
      <c r="E35" s="28">
        <f t="shared" si="0"/>
        <v>750</v>
      </c>
      <c r="F35" s="31"/>
    </row>
    <row r="36" ht="29" customHeight="1" spans="1:6">
      <c r="A36" s="28">
        <v>32</v>
      </c>
      <c r="B36" s="28" t="s">
        <v>253</v>
      </c>
      <c r="C36" s="28">
        <v>1000</v>
      </c>
      <c r="D36" s="28">
        <v>460</v>
      </c>
      <c r="E36" s="28">
        <f t="shared" si="0"/>
        <v>540</v>
      </c>
      <c r="F36" s="31"/>
    </row>
    <row r="37" ht="29" customHeight="1" spans="1:6">
      <c r="A37" s="28">
        <v>33</v>
      </c>
      <c r="B37" s="28" t="s">
        <v>254</v>
      </c>
      <c r="C37" s="28">
        <v>745</v>
      </c>
      <c r="D37" s="28">
        <v>745</v>
      </c>
      <c r="E37" s="28">
        <f t="shared" si="0"/>
        <v>0</v>
      </c>
      <c r="F37" s="31"/>
    </row>
    <row r="38" ht="29" customHeight="1" spans="1:6">
      <c r="A38" s="28">
        <v>34</v>
      </c>
      <c r="B38" s="28" t="s">
        <v>255</v>
      </c>
      <c r="C38" s="28">
        <v>325</v>
      </c>
      <c r="D38" s="28">
        <v>325</v>
      </c>
      <c r="E38" s="28">
        <f t="shared" si="0"/>
        <v>0</v>
      </c>
      <c r="F38" s="31"/>
    </row>
    <row r="39" ht="29" customHeight="1" spans="1:6">
      <c r="A39" s="28">
        <v>35</v>
      </c>
      <c r="B39" s="28" t="s">
        <v>256</v>
      </c>
      <c r="C39" s="28">
        <v>1180</v>
      </c>
      <c r="D39" s="28">
        <v>660</v>
      </c>
      <c r="E39" s="28">
        <f t="shared" si="0"/>
        <v>520</v>
      </c>
      <c r="F39" s="31"/>
    </row>
    <row r="40" ht="29" customHeight="1" spans="1:6">
      <c r="A40" s="28">
        <v>36</v>
      </c>
      <c r="B40" s="28" t="s">
        <v>257</v>
      </c>
      <c r="C40" s="28">
        <v>4690</v>
      </c>
      <c r="D40" s="28">
        <v>1611</v>
      </c>
      <c r="E40" s="28">
        <f t="shared" si="0"/>
        <v>3079</v>
      </c>
      <c r="F40" s="31"/>
    </row>
    <row r="41" ht="29" customHeight="1" spans="1:6">
      <c r="A41" s="28">
        <v>37</v>
      </c>
      <c r="B41" s="28" t="s">
        <v>258</v>
      </c>
      <c r="C41" s="28">
        <v>730</v>
      </c>
      <c r="D41" s="28">
        <v>630</v>
      </c>
      <c r="E41" s="28">
        <f t="shared" si="0"/>
        <v>100</v>
      </c>
      <c r="F41" s="31"/>
    </row>
    <row r="42" ht="29" customHeight="1" spans="1:6">
      <c r="A42" s="28">
        <v>38</v>
      </c>
      <c r="B42" s="28" t="s">
        <v>259</v>
      </c>
      <c r="C42" s="28">
        <v>1330</v>
      </c>
      <c r="D42" s="28">
        <v>1320</v>
      </c>
      <c r="E42" s="28">
        <f t="shared" si="0"/>
        <v>10</v>
      </c>
      <c r="F42" s="31"/>
    </row>
    <row r="43" ht="29" customHeight="1" spans="1:6">
      <c r="A43" s="28">
        <v>39</v>
      </c>
      <c r="B43" s="28" t="s">
        <v>260</v>
      </c>
      <c r="C43" s="28">
        <v>2065</v>
      </c>
      <c r="D43" s="28">
        <v>1664</v>
      </c>
      <c r="E43" s="28">
        <f t="shared" si="0"/>
        <v>401</v>
      </c>
      <c r="F43" s="31"/>
    </row>
    <row r="44" ht="29" customHeight="1" spans="1:6">
      <c r="A44" s="28">
        <v>40</v>
      </c>
      <c r="B44" s="28" t="s">
        <v>261</v>
      </c>
      <c r="C44" s="28">
        <v>1800</v>
      </c>
      <c r="D44" s="28">
        <v>940</v>
      </c>
      <c r="E44" s="28">
        <f t="shared" si="0"/>
        <v>860</v>
      </c>
      <c r="F44" s="31"/>
    </row>
    <row r="45" ht="29" customHeight="1" spans="1:6">
      <c r="A45" s="28">
        <v>41</v>
      </c>
      <c r="B45" s="28" t="s">
        <v>262</v>
      </c>
      <c r="C45" s="28">
        <v>1430</v>
      </c>
      <c r="D45" s="28">
        <v>950</v>
      </c>
      <c r="E45" s="28">
        <f t="shared" si="0"/>
        <v>480</v>
      </c>
      <c r="F45" s="31"/>
    </row>
    <row r="46" ht="29" customHeight="1" spans="1:6">
      <c r="A46" s="28">
        <v>42</v>
      </c>
      <c r="B46" s="28" t="s">
        <v>263</v>
      </c>
      <c r="C46" s="28">
        <v>925</v>
      </c>
      <c r="D46" s="28">
        <v>925</v>
      </c>
      <c r="E46" s="28">
        <f t="shared" si="0"/>
        <v>0</v>
      </c>
      <c r="F46" s="31"/>
    </row>
    <row r="47" ht="29" customHeight="1" spans="1:6">
      <c r="A47" s="28">
        <v>43</v>
      </c>
      <c r="B47" s="28" t="s">
        <v>264</v>
      </c>
      <c r="C47" s="28">
        <v>1800</v>
      </c>
      <c r="D47" s="28">
        <v>1240</v>
      </c>
      <c r="E47" s="28">
        <f t="shared" si="0"/>
        <v>560</v>
      </c>
      <c r="F47" s="31"/>
    </row>
    <row r="48" ht="29" customHeight="1" spans="1:6">
      <c r="A48" s="28">
        <v>44</v>
      </c>
      <c r="B48" s="28" t="s">
        <v>265</v>
      </c>
      <c r="C48" s="28">
        <v>150</v>
      </c>
      <c r="D48" s="28">
        <v>150</v>
      </c>
      <c r="E48" s="28">
        <f t="shared" si="0"/>
        <v>0</v>
      </c>
      <c r="F48" s="31"/>
    </row>
  </sheetData>
  <sortState ref="B3:F46">
    <sortCondition ref="F3:F46"/>
  </sortState>
  <mergeCells count="2">
    <mergeCell ref="A2:F2"/>
    <mergeCell ref="A4:B4"/>
  </mergeCells>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11"/>
  <sheetViews>
    <sheetView workbookViewId="0">
      <selection activeCell="A4" sqref="$A4:$XFD48"/>
    </sheetView>
  </sheetViews>
  <sheetFormatPr defaultColWidth="9" defaultRowHeight="20" customHeight="1"/>
  <cols>
    <col min="1" max="1" width="20.8833333333333" style="13" customWidth="1"/>
    <col min="2" max="2" width="9" style="13"/>
    <col min="3" max="3" width="12.8833333333333" style="13" customWidth="1"/>
    <col min="4" max="4" width="14.1333333333333" style="13" customWidth="1"/>
    <col min="5" max="5" width="27.1333333333333" style="13" customWidth="1"/>
    <col min="6" max="6" width="9.25" style="13" customWidth="1"/>
    <col min="7" max="16384" width="9" style="13"/>
  </cols>
  <sheetData>
    <row r="1" customHeight="1" spans="1:9">
      <c r="A1" s="14" t="s">
        <v>217</v>
      </c>
      <c r="B1" s="14" t="s">
        <v>266</v>
      </c>
      <c r="C1" s="14" t="s">
        <v>4</v>
      </c>
      <c r="D1" s="14" t="s">
        <v>267</v>
      </c>
      <c r="E1" s="14" t="s">
        <v>268</v>
      </c>
      <c r="F1" s="14" t="s">
        <v>269</v>
      </c>
      <c r="G1" s="14" t="s">
        <v>270</v>
      </c>
      <c r="H1" s="19" t="s">
        <v>271</v>
      </c>
      <c r="I1" s="20" t="s">
        <v>272</v>
      </c>
    </row>
    <row r="2" customHeight="1" spans="1:9">
      <c r="A2" s="15" t="s">
        <v>231</v>
      </c>
      <c r="B2" s="16" t="s">
        <v>273</v>
      </c>
      <c r="C2" s="15" t="s">
        <v>160</v>
      </c>
      <c r="D2" s="15" t="s">
        <v>70</v>
      </c>
      <c r="E2" s="15" t="s">
        <v>274</v>
      </c>
      <c r="F2" s="14">
        <v>2022</v>
      </c>
      <c r="G2" s="14">
        <v>400</v>
      </c>
      <c r="H2" s="19" t="str">
        <f>A2&amp;C2&amp;D2</f>
        <v>福建体育职业技术学院运动训练自办</v>
      </c>
      <c r="I2" s="20" t="s">
        <v>275</v>
      </c>
    </row>
    <row r="3" customHeight="1" spans="1:9">
      <c r="A3" s="15" t="s">
        <v>243</v>
      </c>
      <c r="B3" s="16" t="s">
        <v>276</v>
      </c>
      <c r="C3" s="15" t="s">
        <v>71</v>
      </c>
      <c r="D3" s="15" t="s">
        <v>70</v>
      </c>
      <c r="E3" s="15" t="s">
        <v>274</v>
      </c>
      <c r="F3" s="14">
        <v>2022</v>
      </c>
      <c r="G3" s="14">
        <v>160</v>
      </c>
      <c r="H3" s="19" t="str">
        <f t="shared" ref="H3:H11" si="0">A3&amp;C3&amp;D3</f>
        <v>三明医学科技职业学院护理自办</v>
      </c>
      <c r="I3" s="20" t="s">
        <v>275</v>
      </c>
    </row>
    <row r="4" customHeight="1" spans="1:9">
      <c r="A4" s="15" t="s">
        <v>249</v>
      </c>
      <c r="B4" s="16" t="s">
        <v>277</v>
      </c>
      <c r="C4" s="15" t="s">
        <v>99</v>
      </c>
      <c r="D4" s="17" t="s">
        <v>278</v>
      </c>
      <c r="E4" s="15" t="s">
        <v>274</v>
      </c>
      <c r="F4" s="14">
        <v>2022</v>
      </c>
      <c r="G4" s="14">
        <v>200</v>
      </c>
      <c r="H4" s="19" t="str">
        <f t="shared" si="0"/>
        <v>泉州纺织服装职业学院婴幼儿托育服务与管理漳州市交通职业技术学校</v>
      </c>
      <c r="I4" s="20" t="s">
        <v>275</v>
      </c>
    </row>
    <row r="5" customHeight="1" spans="1:9">
      <c r="A5" s="15" t="s">
        <v>249</v>
      </c>
      <c r="B5" s="16" t="s">
        <v>277</v>
      </c>
      <c r="C5" s="15" t="s">
        <v>99</v>
      </c>
      <c r="D5" s="15" t="s">
        <v>70</v>
      </c>
      <c r="E5" s="15" t="s">
        <v>274</v>
      </c>
      <c r="F5" s="14">
        <v>2022</v>
      </c>
      <c r="G5" s="14">
        <v>200</v>
      </c>
      <c r="H5" s="19" t="str">
        <f t="shared" si="0"/>
        <v>泉州纺织服装职业学院婴幼儿托育服务与管理自办</v>
      </c>
      <c r="I5" s="20" t="s">
        <v>275</v>
      </c>
    </row>
    <row r="6" customHeight="1" spans="1:9">
      <c r="A6" s="15" t="s">
        <v>257</v>
      </c>
      <c r="B6" s="16" t="s">
        <v>277</v>
      </c>
      <c r="C6" s="15" t="s">
        <v>99</v>
      </c>
      <c r="D6" s="15" t="s">
        <v>70</v>
      </c>
      <c r="E6" s="15" t="s">
        <v>274</v>
      </c>
      <c r="F6" s="14">
        <v>2022</v>
      </c>
      <c r="G6" s="14">
        <v>400</v>
      </c>
      <c r="H6" s="19" t="str">
        <f t="shared" si="0"/>
        <v>厦门南洋职业学院婴幼儿托育服务与管理自办</v>
      </c>
      <c r="I6" s="20" t="s">
        <v>275</v>
      </c>
    </row>
    <row r="7" customHeight="1" spans="1:9">
      <c r="A7" s="15" t="s">
        <v>257</v>
      </c>
      <c r="B7" s="16" t="s">
        <v>279</v>
      </c>
      <c r="C7" s="15" t="s">
        <v>189</v>
      </c>
      <c r="D7" s="15" t="s">
        <v>70</v>
      </c>
      <c r="E7" s="15" t="s">
        <v>274</v>
      </c>
      <c r="F7" s="14">
        <v>2022</v>
      </c>
      <c r="G7" s="14">
        <v>400</v>
      </c>
      <c r="H7" s="19" t="str">
        <f t="shared" si="0"/>
        <v>厦门南洋职业学院现代家政服务与管理自办</v>
      </c>
      <c r="I7" s="20" t="s">
        <v>275</v>
      </c>
    </row>
    <row r="8" customHeight="1" spans="1:9">
      <c r="A8" s="15" t="s">
        <v>262</v>
      </c>
      <c r="B8" s="16" t="s">
        <v>280</v>
      </c>
      <c r="C8" s="18" t="s">
        <v>90</v>
      </c>
      <c r="D8" s="15" t="s">
        <v>70</v>
      </c>
      <c r="E8" s="15" t="s">
        <v>274</v>
      </c>
      <c r="F8" s="14">
        <v>2022</v>
      </c>
      <c r="G8" s="14">
        <v>200</v>
      </c>
      <c r="H8" s="19" t="str">
        <f t="shared" si="0"/>
        <v>泉州海洋职业学院航海技术自办</v>
      </c>
      <c r="I8" s="20" t="s">
        <v>275</v>
      </c>
    </row>
    <row r="9" customHeight="1" spans="1:9">
      <c r="A9" s="15" t="s">
        <v>262</v>
      </c>
      <c r="B9" s="16" t="s">
        <v>281</v>
      </c>
      <c r="C9" s="18" t="s">
        <v>92</v>
      </c>
      <c r="D9" s="15" t="s">
        <v>70</v>
      </c>
      <c r="E9" s="15" t="s">
        <v>274</v>
      </c>
      <c r="F9" s="14">
        <v>2022</v>
      </c>
      <c r="G9" s="14">
        <v>200</v>
      </c>
      <c r="H9" s="19" t="str">
        <f t="shared" si="0"/>
        <v>泉州海洋职业学院轮机工程技术自办</v>
      </c>
      <c r="I9" s="20" t="s">
        <v>275</v>
      </c>
    </row>
    <row r="10" customHeight="1" spans="1:9">
      <c r="A10" s="15" t="s">
        <v>264</v>
      </c>
      <c r="B10" s="16" t="s">
        <v>282</v>
      </c>
      <c r="C10" s="15" t="s">
        <v>210</v>
      </c>
      <c r="D10" s="15" t="s">
        <v>70</v>
      </c>
      <c r="E10" s="15" t="s">
        <v>274</v>
      </c>
      <c r="F10" s="14">
        <v>2022</v>
      </c>
      <c r="G10" s="14">
        <v>200</v>
      </c>
      <c r="H10" s="19" t="str">
        <f t="shared" si="0"/>
        <v>厦门安防科技职业学院建筑消防技术自办</v>
      </c>
      <c r="I10" s="20" t="s">
        <v>275</v>
      </c>
    </row>
    <row r="11" customHeight="1" spans="1:9">
      <c r="A11" s="15" t="s">
        <v>264</v>
      </c>
      <c r="B11" s="16" t="s">
        <v>277</v>
      </c>
      <c r="C11" s="15" t="s">
        <v>99</v>
      </c>
      <c r="D11" s="15" t="s">
        <v>70</v>
      </c>
      <c r="E11" s="15" t="s">
        <v>274</v>
      </c>
      <c r="F11" s="14">
        <v>2022</v>
      </c>
      <c r="G11" s="14">
        <v>200</v>
      </c>
      <c r="H11" s="19" t="str">
        <f t="shared" si="0"/>
        <v>厦门安防科技职业学院婴幼儿托育服务与管理自办</v>
      </c>
      <c r="I11" s="20" t="s">
        <v>275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3"/>
  <dimension ref="A1:L614"/>
  <sheetViews>
    <sheetView workbookViewId="0">
      <selection activeCell="A4" sqref="$A4:$XFD48"/>
    </sheetView>
  </sheetViews>
  <sheetFormatPr defaultColWidth="9" defaultRowHeight="13.5"/>
  <cols>
    <col min="2" max="2" width="20.3833333333333" customWidth="1"/>
    <col min="4" max="4" width="17.8833333333333" customWidth="1"/>
    <col min="5" max="5" width="9.5" customWidth="1"/>
    <col min="6" max="6" width="29.1333333333333" customWidth="1"/>
    <col min="7" max="7" width="14.8833333333333" customWidth="1"/>
  </cols>
  <sheetData>
    <row r="1" ht="20.25" customHeight="1" spans="1:11">
      <c r="A1" s="7" t="s">
        <v>216</v>
      </c>
      <c r="B1" s="8" t="s">
        <v>283</v>
      </c>
      <c r="C1" s="8" t="s">
        <v>284</v>
      </c>
      <c r="D1" s="8" t="s">
        <v>285</v>
      </c>
      <c r="E1" s="8" t="s">
        <v>286</v>
      </c>
      <c r="F1" s="8" t="s">
        <v>287</v>
      </c>
      <c r="G1" s="8" t="s">
        <v>288</v>
      </c>
      <c r="H1" s="8" t="s">
        <v>289</v>
      </c>
      <c r="I1" t="s">
        <v>290</v>
      </c>
      <c r="K1" t="s">
        <v>291</v>
      </c>
    </row>
    <row r="2" hidden="1" spans="1:11">
      <c r="A2" s="9">
        <v>1</v>
      </c>
      <c r="B2" s="9" t="s">
        <v>222</v>
      </c>
      <c r="C2" s="9">
        <v>440502</v>
      </c>
      <c r="D2" s="9" t="s">
        <v>104</v>
      </c>
      <c r="E2" s="9" t="s">
        <v>292</v>
      </c>
      <c r="F2" s="9" t="s">
        <v>105</v>
      </c>
      <c r="G2" s="9" t="s">
        <v>293</v>
      </c>
      <c r="H2" s="10">
        <v>640301</v>
      </c>
      <c r="I2" t="str">
        <f>CONCATENATE(B2,C2,F2)</f>
        <v>福建船政交通职业学院440502福建建筑学校</v>
      </c>
      <c r="J2" t="s">
        <v>275</v>
      </c>
      <c r="K2" t="e">
        <f>VLOOKUP(I2,#REF!,2,0)</f>
        <v>#REF!</v>
      </c>
    </row>
    <row r="3" hidden="1" spans="1:11">
      <c r="A3" s="9">
        <v>2</v>
      </c>
      <c r="B3" s="10" t="s">
        <v>222</v>
      </c>
      <c r="C3" s="9">
        <v>440502</v>
      </c>
      <c r="D3" s="10" t="s">
        <v>104</v>
      </c>
      <c r="E3" s="9" t="s">
        <v>292</v>
      </c>
      <c r="F3" s="10" t="s">
        <v>63</v>
      </c>
      <c r="G3" s="10" t="s">
        <v>293</v>
      </c>
      <c r="H3" s="10">
        <v>640301</v>
      </c>
      <c r="I3" t="str">
        <f t="shared" ref="I3:I66" si="0">CONCATENATE(B3,C3,F3)</f>
        <v>福建船政交通职业学院440502闽清职业中专学校</v>
      </c>
      <c r="J3" t="s">
        <v>275</v>
      </c>
      <c r="K3" t="e">
        <f>VLOOKUP(I3,#REF!,2,0)</f>
        <v>#REF!</v>
      </c>
    </row>
    <row r="4" hidden="1" spans="1:11">
      <c r="A4" s="9">
        <v>3</v>
      </c>
      <c r="B4" s="10" t="s">
        <v>222</v>
      </c>
      <c r="C4" s="9">
        <v>460104</v>
      </c>
      <c r="D4" s="10" t="s">
        <v>168</v>
      </c>
      <c r="E4" s="9" t="s">
        <v>292</v>
      </c>
      <c r="F4" s="10" t="s">
        <v>294</v>
      </c>
      <c r="G4" s="10" t="s">
        <v>295</v>
      </c>
      <c r="H4" s="10">
        <v>660102</v>
      </c>
      <c r="I4" t="str">
        <f t="shared" si="0"/>
        <v>福建船政交通职业学院460104厦门市海沧区职业中专学校</v>
      </c>
      <c r="J4" t="s">
        <v>275</v>
      </c>
      <c r="K4" t="e">
        <f>VLOOKUP(I4,#REF!,2,0)</f>
        <v>#REF!</v>
      </c>
    </row>
    <row r="5" hidden="1" spans="1:11">
      <c r="A5" s="9">
        <v>4</v>
      </c>
      <c r="B5" s="10" t="s">
        <v>222</v>
      </c>
      <c r="C5" s="9">
        <v>460701</v>
      </c>
      <c r="D5" s="10" t="s">
        <v>170</v>
      </c>
      <c r="E5" s="9" t="s">
        <v>292</v>
      </c>
      <c r="F5" s="10" t="s">
        <v>63</v>
      </c>
      <c r="G5" s="10" t="s">
        <v>296</v>
      </c>
      <c r="H5" s="10">
        <v>700206</v>
      </c>
      <c r="I5" t="str">
        <f t="shared" si="0"/>
        <v>福建船政交通职业学院460701闽清职业中专学校</v>
      </c>
      <c r="J5" t="s">
        <v>275</v>
      </c>
      <c r="K5" t="e">
        <f>VLOOKUP(I5,#REF!,2,0)</f>
        <v>#REF!</v>
      </c>
    </row>
    <row r="6" hidden="1" spans="1:11">
      <c r="A6" s="9">
        <v>5</v>
      </c>
      <c r="B6" s="10" t="s">
        <v>222</v>
      </c>
      <c r="C6" s="9">
        <v>460701</v>
      </c>
      <c r="D6" s="10" t="s">
        <v>170</v>
      </c>
      <c r="E6" s="9" t="s">
        <v>292</v>
      </c>
      <c r="F6" s="10" t="s">
        <v>297</v>
      </c>
      <c r="G6" s="10" t="s">
        <v>296</v>
      </c>
      <c r="H6" s="10">
        <v>700206</v>
      </c>
      <c r="I6" t="str">
        <f t="shared" si="0"/>
        <v>福建船政交通职业学院460701顺昌中等职业学校</v>
      </c>
      <c r="J6" t="s">
        <v>275</v>
      </c>
      <c r="K6" t="e">
        <f>VLOOKUP(I6,#REF!,2,0)</f>
        <v>#REF!</v>
      </c>
    </row>
    <row r="7" hidden="1" spans="1:11">
      <c r="A7" s="9">
        <v>6</v>
      </c>
      <c r="B7" s="10" t="s">
        <v>222</v>
      </c>
      <c r="C7" s="9">
        <v>460701</v>
      </c>
      <c r="D7" s="10" t="s">
        <v>170</v>
      </c>
      <c r="E7" s="9" t="s">
        <v>292</v>
      </c>
      <c r="F7" s="10" t="s">
        <v>298</v>
      </c>
      <c r="G7" s="10" t="s">
        <v>296</v>
      </c>
      <c r="H7" s="10">
        <v>700206</v>
      </c>
      <c r="I7" t="str">
        <f t="shared" si="0"/>
        <v>福建船政交通职业学院460701古田职业中专学校</v>
      </c>
      <c r="J7" t="s">
        <v>275</v>
      </c>
      <c r="K7" t="e">
        <f>VLOOKUP(I7,#REF!,2,0)</f>
        <v>#REF!</v>
      </c>
    </row>
    <row r="8" hidden="1" spans="1:11">
      <c r="A8" s="9">
        <v>7</v>
      </c>
      <c r="B8" s="10" t="s">
        <v>222</v>
      </c>
      <c r="C8" s="9">
        <v>500211</v>
      </c>
      <c r="D8" s="10" t="s">
        <v>46</v>
      </c>
      <c r="E8" s="9" t="s">
        <v>292</v>
      </c>
      <c r="F8" s="10" t="s">
        <v>299</v>
      </c>
      <c r="G8" s="10" t="s">
        <v>296</v>
      </c>
      <c r="H8" s="10">
        <v>700206</v>
      </c>
      <c r="I8" t="str">
        <f t="shared" si="0"/>
        <v>福建船政交通职业学院500211福建理工学校</v>
      </c>
      <c r="J8" t="s">
        <v>275</v>
      </c>
      <c r="K8" t="e">
        <f>VLOOKUP(I8,#REF!,2,0)</f>
        <v>#REF!</v>
      </c>
    </row>
    <row r="9" hidden="1" spans="1:11">
      <c r="A9" s="9">
        <v>8</v>
      </c>
      <c r="B9" s="10" t="s">
        <v>222</v>
      </c>
      <c r="C9" s="9">
        <v>500211</v>
      </c>
      <c r="D9" s="10" t="s">
        <v>46</v>
      </c>
      <c r="E9" s="9" t="s">
        <v>292</v>
      </c>
      <c r="F9" s="10" t="s">
        <v>106</v>
      </c>
      <c r="G9" s="10" t="s">
        <v>296</v>
      </c>
      <c r="H9" s="10">
        <v>700206</v>
      </c>
      <c r="I9" t="str">
        <f t="shared" si="0"/>
        <v>福建船政交通职业学院500211福建工业学校</v>
      </c>
      <c r="J9" t="s">
        <v>275</v>
      </c>
      <c r="K9" t="e">
        <f>VLOOKUP(I9,#REF!,2,0)</f>
        <v>#REF!</v>
      </c>
    </row>
    <row r="10" hidden="1" spans="1:11">
      <c r="A10" s="9">
        <v>9</v>
      </c>
      <c r="B10" s="10" t="s">
        <v>222</v>
      </c>
      <c r="C10" s="9">
        <v>500303</v>
      </c>
      <c r="D10" s="10" t="s">
        <v>92</v>
      </c>
      <c r="E10" s="9" t="s">
        <v>292</v>
      </c>
      <c r="F10" s="10" t="s">
        <v>300</v>
      </c>
      <c r="G10" s="10" t="s">
        <v>301</v>
      </c>
      <c r="H10" s="10">
        <v>700303</v>
      </c>
      <c r="I10" t="str">
        <f t="shared" si="0"/>
        <v>福建船政交通职业学院500303福建航运学校</v>
      </c>
      <c r="J10" t="s">
        <v>275</v>
      </c>
      <c r="K10" t="e">
        <f>VLOOKUP(I10,#REF!,2,0)</f>
        <v>#REF!</v>
      </c>
    </row>
    <row r="11" hidden="1" spans="1:11">
      <c r="A11" s="9">
        <v>10</v>
      </c>
      <c r="B11" s="10" t="s">
        <v>222</v>
      </c>
      <c r="C11" s="9">
        <v>500303</v>
      </c>
      <c r="D11" s="10" t="s">
        <v>92</v>
      </c>
      <c r="E11" s="9" t="s">
        <v>292</v>
      </c>
      <c r="F11" s="10" t="s">
        <v>302</v>
      </c>
      <c r="G11" s="10" t="s">
        <v>303</v>
      </c>
      <c r="H11" s="10">
        <v>660205</v>
      </c>
      <c r="I11" t="str">
        <f t="shared" si="0"/>
        <v>福建船政交通职业学院500303武平职业中专学校</v>
      </c>
      <c r="J11" t="s">
        <v>275</v>
      </c>
      <c r="K11" t="e">
        <f>VLOOKUP(I11,#REF!,2,0)</f>
        <v>#REF!</v>
      </c>
    </row>
    <row r="12" hidden="1" spans="1:11">
      <c r="A12" s="9">
        <v>11</v>
      </c>
      <c r="B12" s="10" t="s">
        <v>222</v>
      </c>
      <c r="C12" s="9">
        <v>530701</v>
      </c>
      <c r="D12" s="10" t="s">
        <v>53</v>
      </c>
      <c r="E12" s="9" t="s">
        <v>292</v>
      </c>
      <c r="F12" s="10" t="s">
        <v>107</v>
      </c>
      <c r="G12" s="10" t="s">
        <v>53</v>
      </c>
      <c r="H12" s="10">
        <v>730701</v>
      </c>
      <c r="I12" t="str">
        <f t="shared" si="0"/>
        <v>福建船政交通职业学院530701福建省邮电学校</v>
      </c>
      <c r="J12" t="s">
        <v>275</v>
      </c>
      <c r="K12" t="e">
        <f>VLOOKUP(I12,#REF!,2,0)</f>
        <v>#REF!</v>
      </c>
    </row>
    <row r="13" hidden="1" spans="1:11">
      <c r="A13" s="9">
        <v>12</v>
      </c>
      <c r="B13" s="10" t="s">
        <v>222</v>
      </c>
      <c r="C13" s="9">
        <v>530701</v>
      </c>
      <c r="D13" s="10" t="s">
        <v>53</v>
      </c>
      <c r="E13" s="9" t="s">
        <v>292</v>
      </c>
      <c r="F13" s="10" t="s">
        <v>294</v>
      </c>
      <c r="G13" s="10" t="s">
        <v>53</v>
      </c>
      <c r="H13" s="10">
        <v>730701</v>
      </c>
      <c r="I13" t="str">
        <f t="shared" si="0"/>
        <v>福建船政交通职业学院530701厦门市海沧区职业中专学校</v>
      </c>
      <c r="J13" t="s">
        <v>275</v>
      </c>
      <c r="K13" t="e">
        <f>VLOOKUP(I13,#REF!,2,0)</f>
        <v>#REF!</v>
      </c>
    </row>
    <row r="14" hidden="1" spans="1:11">
      <c r="A14" s="9">
        <v>13</v>
      </c>
      <c r="B14" s="10" t="s">
        <v>223</v>
      </c>
      <c r="C14" s="9">
        <v>420304</v>
      </c>
      <c r="D14" s="10" t="s">
        <v>304</v>
      </c>
      <c r="E14" s="9" t="s">
        <v>292</v>
      </c>
      <c r="F14" s="10" t="s">
        <v>166</v>
      </c>
      <c r="G14" s="10" t="s">
        <v>305</v>
      </c>
      <c r="H14" s="10">
        <v>620301</v>
      </c>
      <c r="I14" t="str">
        <f t="shared" si="0"/>
        <v>福建信息职业技术学院420304福州建筑工程职业中专学校</v>
      </c>
      <c r="J14" t="s">
        <v>275</v>
      </c>
      <c r="K14" t="e">
        <f>VLOOKUP(I14,#REF!,2,0)</f>
        <v>#REF!</v>
      </c>
    </row>
    <row r="15" hidden="1" spans="1:11">
      <c r="A15" s="9">
        <v>14</v>
      </c>
      <c r="B15" s="10" t="s">
        <v>223</v>
      </c>
      <c r="C15" s="9">
        <v>440102</v>
      </c>
      <c r="D15" s="10" t="s">
        <v>110</v>
      </c>
      <c r="E15" s="9" t="s">
        <v>292</v>
      </c>
      <c r="F15" s="10" t="s">
        <v>105</v>
      </c>
      <c r="G15" s="10" t="s">
        <v>306</v>
      </c>
      <c r="H15" s="10">
        <v>640102</v>
      </c>
      <c r="I15" t="str">
        <f t="shared" si="0"/>
        <v>福建信息职业技术学院440102福建建筑学校</v>
      </c>
      <c r="J15" t="s">
        <v>275</v>
      </c>
      <c r="K15" t="e">
        <f>VLOOKUP(I15,#REF!,2,0)</f>
        <v>#REF!</v>
      </c>
    </row>
    <row r="16" hidden="1" spans="1:11">
      <c r="A16" s="9">
        <v>15</v>
      </c>
      <c r="B16" s="10" t="s">
        <v>223</v>
      </c>
      <c r="C16" s="9">
        <v>460104</v>
      </c>
      <c r="D16" s="10" t="s">
        <v>168</v>
      </c>
      <c r="E16" s="9" t="s">
        <v>292</v>
      </c>
      <c r="F16" s="10" t="s">
        <v>307</v>
      </c>
      <c r="G16" s="10" t="s">
        <v>308</v>
      </c>
      <c r="H16" s="10">
        <v>660103</v>
      </c>
      <c r="I16" t="str">
        <f t="shared" si="0"/>
        <v>福建信息职业技术学院460104建瓯职业中专学校</v>
      </c>
      <c r="J16" t="s">
        <v>275</v>
      </c>
      <c r="K16" t="e">
        <f>VLOOKUP(I16,#REF!,2,0)</f>
        <v>#REF!</v>
      </c>
    </row>
    <row r="17" hidden="1" spans="1:11">
      <c r="A17" s="9">
        <v>16</v>
      </c>
      <c r="B17" s="10" t="s">
        <v>223</v>
      </c>
      <c r="C17" s="9">
        <v>460305</v>
      </c>
      <c r="D17" s="10" t="s">
        <v>112</v>
      </c>
      <c r="E17" s="9" t="s">
        <v>292</v>
      </c>
      <c r="F17" s="10" t="s">
        <v>106</v>
      </c>
      <c r="G17" s="10" t="s">
        <v>309</v>
      </c>
      <c r="H17" s="10">
        <v>660303</v>
      </c>
      <c r="I17" t="str">
        <f t="shared" si="0"/>
        <v>福建信息职业技术学院460305福建工业学校</v>
      </c>
      <c r="J17" t="s">
        <v>275</v>
      </c>
      <c r="K17" t="e">
        <f>VLOOKUP(I17,#REF!,2,0)</f>
        <v>#REF!</v>
      </c>
    </row>
    <row r="18" hidden="1" spans="1:11">
      <c r="A18" s="9">
        <v>17</v>
      </c>
      <c r="B18" s="10" t="s">
        <v>223</v>
      </c>
      <c r="C18" s="9">
        <v>500211</v>
      </c>
      <c r="D18" s="10" t="s">
        <v>46</v>
      </c>
      <c r="E18" s="9" t="s">
        <v>292</v>
      </c>
      <c r="F18" s="10" t="s">
        <v>45</v>
      </c>
      <c r="G18" s="10" t="s">
        <v>310</v>
      </c>
      <c r="H18" s="10">
        <v>660701</v>
      </c>
      <c r="I18" t="str">
        <f t="shared" si="0"/>
        <v>福建信息职业技术学院500211厦门市集美职业技术学校</v>
      </c>
      <c r="J18" t="s">
        <v>275</v>
      </c>
      <c r="K18" t="e">
        <f>VLOOKUP(I18,#REF!,2,0)</f>
        <v>#REF!</v>
      </c>
    </row>
    <row r="19" hidden="1" spans="1:11">
      <c r="A19" s="9">
        <v>18</v>
      </c>
      <c r="B19" s="10" t="s">
        <v>223</v>
      </c>
      <c r="C19" s="9">
        <v>500304</v>
      </c>
      <c r="D19" s="10" t="s">
        <v>311</v>
      </c>
      <c r="E19" s="9" t="s">
        <v>292</v>
      </c>
      <c r="F19" s="10" t="s">
        <v>312</v>
      </c>
      <c r="G19" s="10" t="s">
        <v>313</v>
      </c>
      <c r="H19" s="10">
        <v>700304</v>
      </c>
      <c r="I19" t="str">
        <f t="shared" si="0"/>
        <v>福建信息职业技术学院500304福州旅游职业中专学校</v>
      </c>
      <c r="J19" t="s">
        <v>275</v>
      </c>
      <c r="K19" t="e">
        <f>VLOOKUP(I19,#REF!,2,0)</f>
        <v>#REF!</v>
      </c>
    </row>
    <row r="20" hidden="1" spans="1:11">
      <c r="A20" s="9">
        <v>19</v>
      </c>
      <c r="B20" s="10" t="s">
        <v>223</v>
      </c>
      <c r="C20" s="9">
        <v>510101</v>
      </c>
      <c r="D20" s="10" t="s">
        <v>113</v>
      </c>
      <c r="E20" s="9" t="s">
        <v>292</v>
      </c>
      <c r="F20" s="9" t="s">
        <v>314</v>
      </c>
      <c r="G20" s="10" t="s">
        <v>315</v>
      </c>
      <c r="H20" s="10">
        <v>710103</v>
      </c>
      <c r="I20" t="str">
        <f t="shared" si="0"/>
        <v>福建信息职业技术学院510101福建技术师范学院附属龙华职业技术学校</v>
      </c>
      <c r="J20" t="s">
        <v>275</v>
      </c>
      <c r="K20" t="e">
        <f>VLOOKUP(I20,#REF!,2,0)</f>
        <v>#REF!</v>
      </c>
    </row>
    <row r="21" hidden="1" spans="1:11">
      <c r="A21" s="9">
        <v>20</v>
      </c>
      <c r="B21" s="10" t="s">
        <v>223</v>
      </c>
      <c r="C21" s="9">
        <v>510101</v>
      </c>
      <c r="D21" s="10" t="s">
        <v>113</v>
      </c>
      <c r="E21" s="9" t="s">
        <v>292</v>
      </c>
      <c r="F21" s="10" t="s">
        <v>316</v>
      </c>
      <c r="G21" s="10" t="s">
        <v>317</v>
      </c>
      <c r="H21" s="10">
        <v>710101</v>
      </c>
      <c r="I21" t="str">
        <f t="shared" si="0"/>
        <v>福建信息职业技术学院510101平潭职业中专学校</v>
      </c>
      <c r="J21" t="s">
        <v>275</v>
      </c>
      <c r="K21" t="e">
        <f>VLOOKUP(I21,#REF!,2,0)</f>
        <v>#REF!</v>
      </c>
    </row>
    <row r="22" hidden="1" spans="1:11">
      <c r="A22" s="9">
        <v>21</v>
      </c>
      <c r="B22" s="10" t="s">
        <v>223</v>
      </c>
      <c r="C22" s="9">
        <v>510101</v>
      </c>
      <c r="D22" s="10" t="s">
        <v>113</v>
      </c>
      <c r="E22" s="9" t="s">
        <v>292</v>
      </c>
      <c r="F22" s="10" t="s">
        <v>114</v>
      </c>
      <c r="G22" s="10" t="s">
        <v>318</v>
      </c>
      <c r="H22" s="10">
        <v>710211</v>
      </c>
      <c r="I22" t="str">
        <f t="shared" si="0"/>
        <v>福建信息职业技术学院510101福建经济学校</v>
      </c>
      <c r="J22" t="s">
        <v>275</v>
      </c>
      <c r="K22" t="e">
        <f>VLOOKUP(I22,#REF!,2,0)</f>
        <v>#REF!</v>
      </c>
    </row>
    <row r="23" hidden="1" spans="1:11">
      <c r="A23" s="9">
        <v>22</v>
      </c>
      <c r="B23" s="10" t="s">
        <v>223</v>
      </c>
      <c r="C23" s="9">
        <v>510102</v>
      </c>
      <c r="D23" s="10" t="s">
        <v>115</v>
      </c>
      <c r="E23" s="9" t="s">
        <v>292</v>
      </c>
      <c r="F23" s="9" t="s">
        <v>319</v>
      </c>
      <c r="G23" s="10" t="s">
        <v>320</v>
      </c>
      <c r="H23" s="10">
        <v>710102</v>
      </c>
      <c r="I23" t="str">
        <f t="shared" si="0"/>
        <v>福建信息职业技术学院510102福州机电工程职业技术学校</v>
      </c>
      <c r="J23" t="s">
        <v>275</v>
      </c>
      <c r="K23" t="e">
        <f>VLOOKUP(I23,#REF!,2,0)</f>
        <v>#REF!</v>
      </c>
    </row>
    <row r="24" hidden="1" spans="1:11">
      <c r="A24" s="9">
        <v>23</v>
      </c>
      <c r="B24" s="10" t="s">
        <v>223</v>
      </c>
      <c r="C24" s="9">
        <v>510102</v>
      </c>
      <c r="D24" s="10" t="s">
        <v>115</v>
      </c>
      <c r="E24" s="9" t="s">
        <v>292</v>
      </c>
      <c r="F24" s="10" t="s">
        <v>114</v>
      </c>
      <c r="G24" s="10" t="s">
        <v>320</v>
      </c>
      <c r="H24" s="10">
        <v>710102</v>
      </c>
      <c r="I24" t="str">
        <f t="shared" si="0"/>
        <v>福建信息职业技术学院510102福建经济学校</v>
      </c>
      <c r="J24" t="s">
        <v>275</v>
      </c>
      <c r="K24" t="e">
        <f>VLOOKUP(I24,#REF!,2,0)</f>
        <v>#REF!</v>
      </c>
    </row>
    <row r="25" hidden="1" spans="1:11">
      <c r="A25" s="9">
        <v>24</v>
      </c>
      <c r="B25" s="10" t="s">
        <v>223</v>
      </c>
      <c r="C25" s="9">
        <v>510207</v>
      </c>
      <c r="D25" s="10" t="s">
        <v>116</v>
      </c>
      <c r="E25" s="9" t="s">
        <v>292</v>
      </c>
      <c r="F25" s="10" t="s">
        <v>60</v>
      </c>
      <c r="G25" s="10" t="s">
        <v>321</v>
      </c>
      <c r="H25" s="10">
        <v>710201</v>
      </c>
      <c r="I25" t="str">
        <f t="shared" si="0"/>
        <v>福建信息职业技术学院510207永安职业中专学校</v>
      </c>
      <c r="J25" t="s">
        <v>275</v>
      </c>
      <c r="K25" t="e">
        <f>VLOOKUP(I25,#REF!,2,0)</f>
        <v>#REF!</v>
      </c>
    </row>
    <row r="26" hidden="1" spans="1:11">
      <c r="A26" s="9">
        <v>25</v>
      </c>
      <c r="B26" s="10" t="s">
        <v>223</v>
      </c>
      <c r="C26" s="9">
        <v>510301</v>
      </c>
      <c r="D26" s="10" t="s">
        <v>117</v>
      </c>
      <c r="E26" s="9" t="s">
        <v>292</v>
      </c>
      <c r="F26" s="10" t="s">
        <v>107</v>
      </c>
      <c r="G26" s="10" t="s">
        <v>322</v>
      </c>
      <c r="H26" s="10">
        <v>710301</v>
      </c>
      <c r="I26" t="str">
        <f t="shared" si="0"/>
        <v>福建信息职业技术学院510301福建省邮电学校</v>
      </c>
      <c r="J26" t="s">
        <v>275</v>
      </c>
      <c r="K26" t="e">
        <f>VLOOKUP(I26,#REF!,2,0)</f>
        <v>#REF!</v>
      </c>
    </row>
    <row r="27" hidden="1" spans="1:11">
      <c r="A27" s="9">
        <v>26</v>
      </c>
      <c r="B27" s="10" t="s">
        <v>223</v>
      </c>
      <c r="C27" s="9">
        <v>530302</v>
      </c>
      <c r="D27" s="10" t="s">
        <v>118</v>
      </c>
      <c r="E27" s="9" t="s">
        <v>292</v>
      </c>
      <c r="F27" s="10" t="s">
        <v>119</v>
      </c>
      <c r="G27" s="10" t="s">
        <v>323</v>
      </c>
      <c r="H27" s="10">
        <v>730301</v>
      </c>
      <c r="I27" t="str">
        <f t="shared" si="0"/>
        <v>福建信息职业技术学院530302三明工贸学校</v>
      </c>
      <c r="J27" t="s">
        <v>275</v>
      </c>
      <c r="K27" t="e">
        <f>VLOOKUP(I27,#REF!,2,0)</f>
        <v>#REF!</v>
      </c>
    </row>
    <row r="28" hidden="1" spans="1:11">
      <c r="A28" s="9">
        <v>27</v>
      </c>
      <c r="B28" s="10" t="s">
        <v>223</v>
      </c>
      <c r="C28" s="9">
        <v>530701</v>
      </c>
      <c r="D28" s="10" t="s">
        <v>53</v>
      </c>
      <c r="E28" s="9" t="s">
        <v>292</v>
      </c>
      <c r="F28" s="10" t="s">
        <v>324</v>
      </c>
      <c r="G28" s="10" t="s">
        <v>53</v>
      </c>
      <c r="H28" s="10">
        <v>730701</v>
      </c>
      <c r="I28" t="str">
        <f t="shared" si="0"/>
        <v>福建信息职业技术学院530701福州商贸职业中专学校</v>
      </c>
      <c r="J28" t="s">
        <v>275</v>
      </c>
      <c r="K28" t="e">
        <f>VLOOKUP(I28,#REF!,2,0)</f>
        <v>#REF!</v>
      </c>
    </row>
    <row r="29" hidden="1" spans="1:11">
      <c r="A29" s="9">
        <v>28</v>
      </c>
      <c r="B29" s="10" t="s">
        <v>223</v>
      </c>
      <c r="C29" s="9">
        <v>540101</v>
      </c>
      <c r="D29" s="10" t="s">
        <v>32</v>
      </c>
      <c r="E29" s="9" t="s">
        <v>292</v>
      </c>
      <c r="F29" s="10" t="s">
        <v>316</v>
      </c>
      <c r="G29" s="10" t="s">
        <v>325</v>
      </c>
      <c r="H29" s="10">
        <v>740101</v>
      </c>
      <c r="I29" t="str">
        <f t="shared" si="0"/>
        <v>福建信息职业技术学院540101平潭职业中专学校</v>
      </c>
      <c r="J29" t="s">
        <v>275</v>
      </c>
      <c r="K29" t="e">
        <f>VLOOKUP(I29,#REF!,2,0)</f>
        <v>#REF!</v>
      </c>
    </row>
    <row r="30" hidden="1" spans="1:11">
      <c r="A30" s="9">
        <v>29</v>
      </c>
      <c r="B30" s="10" t="s">
        <v>223</v>
      </c>
      <c r="C30" s="9">
        <v>540113</v>
      </c>
      <c r="D30" s="10" t="s">
        <v>35</v>
      </c>
      <c r="E30" s="9" t="s">
        <v>292</v>
      </c>
      <c r="F30" s="10" t="s">
        <v>326</v>
      </c>
      <c r="G30" s="10" t="s">
        <v>325</v>
      </c>
      <c r="H30" s="10">
        <v>740101</v>
      </c>
      <c r="I30" t="str">
        <f t="shared" si="0"/>
        <v>福建信息职业技术学院540113龙岩华侨职业中专学校</v>
      </c>
      <c r="J30" t="s">
        <v>275</v>
      </c>
      <c r="K30" t="e">
        <f>VLOOKUP(I30,#REF!,2,0)</f>
        <v>#REF!</v>
      </c>
    </row>
    <row r="31" hidden="1" spans="1:11">
      <c r="A31" s="9">
        <v>30</v>
      </c>
      <c r="B31" s="10" t="s">
        <v>226</v>
      </c>
      <c r="C31" s="9">
        <v>430108</v>
      </c>
      <c r="D31" s="9" t="s">
        <v>134</v>
      </c>
      <c r="E31" s="9" t="s">
        <v>292</v>
      </c>
      <c r="F31" s="9" t="s">
        <v>119</v>
      </c>
      <c r="G31" s="9" t="s">
        <v>327</v>
      </c>
      <c r="H31" s="10">
        <v>710105</v>
      </c>
      <c r="I31" t="str">
        <f t="shared" si="0"/>
        <v>福建水利电力职业技术学院430108三明工贸学校</v>
      </c>
      <c r="J31" t="s">
        <v>275</v>
      </c>
      <c r="K31" t="e">
        <f>VLOOKUP(I31,#REF!,2,0)</f>
        <v>#REF!</v>
      </c>
    </row>
    <row r="32" hidden="1" spans="1:11">
      <c r="A32" s="9">
        <v>31</v>
      </c>
      <c r="B32" s="10" t="s">
        <v>226</v>
      </c>
      <c r="C32" s="9">
        <v>430108</v>
      </c>
      <c r="D32" s="9" t="s">
        <v>134</v>
      </c>
      <c r="E32" s="9" t="s">
        <v>292</v>
      </c>
      <c r="F32" s="9" t="s">
        <v>135</v>
      </c>
      <c r="G32" s="9" t="s">
        <v>328</v>
      </c>
      <c r="H32" s="10">
        <v>700105</v>
      </c>
      <c r="I32" t="str">
        <f t="shared" si="0"/>
        <v>福建水利电力职业技术学院430108福建铁路机电学校</v>
      </c>
      <c r="J32" t="s">
        <v>275</v>
      </c>
      <c r="K32" t="e">
        <f>VLOOKUP(I32,#REF!,2,0)</f>
        <v>#REF!</v>
      </c>
    </row>
    <row r="33" hidden="1" spans="1:11">
      <c r="A33" s="9">
        <v>32</v>
      </c>
      <c r="B33" s="10" t="s">
        <v>226</v>
      </c>
      <c r="C33" s="9">
        <v>430108</v>
      </c>
      <c r="D33" s="9" t="s">
        <v>134</v>
      </c>
      <c r="E33" s="9" t="s">
        <v>292</v>
      </c>
      <c r="F33" s="9" t="s">
        <v>106</v>
      </c>
      <c r="G33" s="9" t="s">
        <v>329</v>
      </c>
      <c r="H33" s="10">
        <v>660302</v>
      </c>
      <c r="I33" t="str">
        <f t="shared" si="0"/>
        <v>福建水利电力职业技术学院430108福建工业学校</v>
      </c>
      <c r="J33" t="s">
        <v>275</v>
      </c>
      <c r="K33" t="e">
        <f>VLOOKUP(I33,#REF!,2,0)</f>
        <v>#REF!</v>
      </c>
    </row>
    <row r="34" hidden="1" spans="1:11">
      <c r="A34" s="9">
        <v>33</v>
      </c>
      <c r="B34" s="10" t="s">
        <v>226</v>
      </c>
      <c r="C34" s="9">
        <v>440601</v>
      </c>
      <c r="D34" s="9" t="s">
        <v>10</v>
      </c>
      <c r="E34" s="9" t="s">
        <v>292</v>
      </c>
      <c r="F34" s="9" t="s">
        <v>60</v>
      </c>
      <c r="G34" s="9" t="s">
        <v>293</v>
      </c>
      <c r="H34" s="10">
        <v>640301</v>
      </c>
      <c r="I34" t="str">
        <f t="shared" si="0"/>
        <v>福建水利电力职业技术学院440601永安职业中专学校</v>
      </c>
      <c r="J34" t="s">
        <v>275</v>
      </c>
      <c r="K34" t="e">
        <f>VLOOKUP(I34,#REF!,2,0)</f>
        <v>#REF!</v>
      </c>
    </row>
    <row r="35" hidden="1" spans="1:11">
      <c r="A35" s="9">
        <v>34</v>
      </c>
      <c r="B35" s="10" t="s">
        <v>226</v>
      </c>
      <c r="C35" s="9">
        <v>440601</v>
      </c>
      <c r="D35" s="9" t="s">
        <v>10</v>
      </c>
      <c r="E35" s="9" t="s">
        <v>292</v>
      </c>
      <c r="F35" s="9" t="s">
        <v>330</v>
      </c>
      <c r="G35" s="9" t="s">
        <v>293</v>
      </c>
      <c r="H35" s="10">
        <v>640301</v>
      </c>
      <c r="I35" t="str">
        <f t="shared" si="0"/>
        <v>福建水利电力职业技术学院440601南靖第一职业技术学校</v>
      </c>
      <c r="J35" t="s">
        <v>275</v>
      </c>
      <c r="K35" t="e">
        <f>VLOOKUP(I35,#REF!,2,0)</f>
        <v>#REF!</v>
      </c>
    </row>
    <row r="36" hidden="1" spans="1:11">
      <c r="A36" s="9">
        <v>35</v>
      </c>
      <c r="B36" s="10" t="s">
        <v>226</v>
      </c>
      <c r="C36" s="9">
        <v>440601</v>
      </c>
      <c r="D36" s="9" t="s">
        <v>10</v>
      </c>
      <c r="E36" s="9" t="s">
        <v>292</v>
      </c>
      <c r="F36" s="9" t="s">
        <v>111</v>
      </c>
      <c r="G36" s="9" t="s">
        <v>293</v>
      </c>
      <c r="H36" s="10">
        <v>640301</v>
      </c>
      <c r="I36" t="str">
        <f t="shared" si="0"/>
        <v>福建水利电力职业技术学院440601厦门市翔安职业技术学校</v>
      </c>
      <c r="J36" t="s">
        <v>275</v>
      </c>
      <c r="K36" t="e">
        <f>VLOOKUP(I36,#REF!,2,0)</f>
        <v>#REF!</v>
      </c>
    </row>
    <row r="37" hidden="1" spans="1:11">
      <c r="A37" s="9">
        <v>36</v>
      </c>
      <c r="B37" s="10" t="s">
        <v>226</v>
      </c>
      <c r="C37" s="9">
        <v>450204</v>
      </c>
      <c r="D37" s="9" t="s">
        <v>136</v>
      </c>
      <c r="E37" s="9" t="s">
        <v>292</v>
      </c>
      <c r="F37" s="9" t="s">
        <v>60</v>
      </c>
      <c r="G37" s="9" t="s">
        <v>293</v>
      </c>
      <c r="H37" s="10">
        <v>640301</v>
      </c>
      <c r="I37" t="str">
        <f t="shared" si="0"/>
        <v>福建水利电力职业技术学院450204永安职业中专学校</v>
      </c>
      <c r="J37" t="s">
        <v>275</v>
      </c>
      <c r="K37" t="e">
        <f>VLOOKUP(I37,#REF!,2,0)</f>
        <v>#REF!</v>
      </c>
    </row>
    <row r="38" hidden="1" spans="1:11">
      <c r="A38" s="9">
        <v>37</v>
      </c>
      <c r="B38" s="10" t="s">
        <v>226</v>
      </c>
      <c r="C38" s="9">
        <v>450301</v>
      </c>
      <c r="D38" s="9" t="s">
        <v>331</v>
      </c>
      <c r="E38" s="9" t="s">
        <v>292</v>
      </c>
      <c r="F38" s="9" t="s">
        <v>307</v>
      </c>
      <c r="G38" s="9" t="s">
        <v>315</v>
      </c>
      <c r="H38" s="10">
        <v>710103</v>
      </c>
      <c r="I38" t="str">
        <f t="shared" si="0"/>
        <v>福建水利电力职业技术学院450301建瓯职业中专学校</v>
      </c>
      <c r="J38" t="s">
        <v>275</v>
      </c>
      <c r="K38" t="e">
        <f>VLOOKUP(I38,#REF!,2,0)</f>
        <v>#REF!</v>
      </c>
    </row>
    <row r="39" hidden="1" spans="1:11">
      <c r="A39" s="9">
        <v>38</v>
      </c>
      <c r="B39" s="10" t="s">
        <v>226</v>
      </c>
      <c r="C39" s="9">
        <v>460301</v>
      </c>
      <c r="D39" s="9" t="s">
        <v>96</v>
      </c>
      <c r="E39" s="9" t="s">
        <v>292</v>
      </c>
      <c r="F39" s="9" t="s">
        <v>299</v>
      </c>
      <c r="G39" s="9" t="s">
        <v>332</v>
      </c>
      <c r="H39" s="10">
        <v>660301</v>
      </c>
      <c r="I39" t="str">
        <f t="shared" si="0"/>
        <v>福建水利电力职业技术学院460301福建理工学校</v>
      </c>
      <c r="J39" t="s">
        <v>275</v>
      </c>
      <c r="K39" t="e">
        <f>VLOOKUP(I39,#REF!,2,0)</f>
        <v>#REF!</v>
      </c>
    </row>
    <row r="40" hidden="1" spans="1:11">
      <c r="A40" s="9">
        <v>39</v>
      </c>
      <c r="B40" s="10" t="s">
        <v>226</v>
      </c>
      <c r="C40" s="9">
        <v>460301</v>
      </c>
      <c r="D40" s="9" t="s">
        <v>96</v>
      </c>
      <c r="E40" s="9" t="s">
        <v>292</v>
      </c>
      <c r="F40" s="9" t="s">
        <v>333</v>
      </c>
      <c r="G40" s="9" t="s">
        <v>332</v>
      </c>
      <c r="H40" s="10">
        <v>660301</v>
      </c>
      <c r="I40" t="str">
        <f t="shared" si="0"/>
        <v>福建水利电力职业技术学院460301厦门信息学校</v>
      </c>
      <c r="J40" t="s">
        <v>275</v>
      </c>
      <c r="K40" t="e">
        <f>VLOOKUP(I40,#REF!,2,0)</f>
        <v>#REF!</v>
      </c>
    </row>
    <row r="41" hidden="1" spans="1:11">
      <c r="A41" s="9">
        <v>40</v>
      </c>
      <c r="B41" s="10" t="s">
        <v>226</v>
      </c>
      <c r="C41" s="9">
        <v>460303</v>
      </c>
      <c r="D41" s="9" t="s">
        <v>169</v>
      </c>
      <c r="E41" s="9" t="s">
        <v>292</v>
      </c>
      <c r="F41" s="9" t="s">
        <v>63</v>
      </c>
      <c r="G41" s="9" t="s">
        <v>315</v>
      </c>
      <c r="H41" s="10">
        <v>710103</v>
      </c>
      <c r="I41" t="str">
        <f t="shared" si="0"/>
        <v>福建水利电力职业技术学院460303闽清职业中专学校</v>
      </c>
      <c r="J41" t="s">
        <v>275</v>
      </c>
      <c r="K41" t="e">
        <f>VLOOKUP(I41,#REF!,2,0)</f>
        <v>#REF!</v>
      </c>
    </row>
    <row r="42" hidden="1" spans="1:11">
      <c r="A42" s="9">
        <v>41</v>
      </c>
      <c r="B42" s="10" t="s">
        <v>226</v>
      </c>
      <c r="C42" s="9">
        <v>460306</v>
      </c>
      <c r="D42" s="9" t="s">
        <v>137</v>
      </c>
      <c r="E42" s="9" t="s">
        <v>292</v>
      </c>
      <c r="F42" s="9" t="s">
        <v>167</v>
      </c>
      <c r="G42" s="9" t="s">
        <v>329</v>
      </c>
      <c r="H42" s="10">
        <v>660302</v>
      </c>
      <c r="I42" t="str">
        <f t="shared" si="0"/>
        <v>福建水利电力职业技术学院460306三明市农业学校</v>
      </c>
      <c r="J42" t="s">
        <v>275</v>
      </c>
      <c r="K42" t="e">
        <f>VLOOKUP(I42,#REF!,2,0)</f>
        <v>#REF!</v>
      </c>
    </row>
    <row r="43" hidden="1" spans="1:11">
      <c r="A43" s="9">
        <v>42</v>
      </c>
      <c r="B43" s="10" t="s">
        <v>226</v>
      </c>
      <c r="C43" s="9">
        <v>460306</v>
      </c>
      <c r="D43" s="9" t="s">
        <v>137</v>
      </c>
      <c r="E43" s="9" t="s">
        <v>292</v>
      </c>
      <c r="F43" s="9" t="s">
        <v>299</v>
      </c>
      <c r="G43" s="9" t="s">
        <v>332</v>
      </c>
      <c r="H43" s="10">
        <v>660301</v>
      </c>
      <c r="I43" t="str">
        <f t="shared" si="0"/>
        <v>福建水利电力职业技术学院460306福建理工学校</v>
      </c>
      <c r="J43" t="s">
        <v>275</v>
      </c>
      <c r="K43" t="e">
        <f>VLOOKUP(I43,#REF!,2,0)</f>
        <v>#REF!</v>
      </c>
    </row>
    <row r="44" hidden="1" spans="1:11">
      <c r="A44" s="9">
        <v>43</v>
      </c>
      <c r="B44" s="10" t="s">
        <v>226</v>
      </c>
      <c r="C44" s="9">
        <v>460306</v>
      </c>
      <c r="D44" s="9" t="s">
        <v>137</v>
      </c>
      <c r="E44" s="9" t="s">
        <v>292</v>
      </c>
      <c r="F44" s="9" t="s">
        <v>17</v>
      </c>
      <c r="G44" s="9" t="s">
        <v>315</v>
      </c>
      <c r="H44" s="10">
        <v>710103</v>
      </c>
      <c r="I44" t="str">
        <f t="shared" si="0"/>
        <v>福建水利电力职业技术学院460306南安职业中专学校</v>
      </c>
      <c r="J44" t="s">
        <v>275</v>
      </c>
      <c r="K44" t="e">
        <f>VLOOKUP(I44,#REF!,2,0)</f>
        <v>#REF!</v>
      </c>
    </row>
    <row r="45" hidden="1" spans="1:11">
      <c r="A45" s="9">
        <v>44</v>
      </c>
      <c r="B45" s="9" t="s">
        <v>226</v>
      </c>
      <c r="C45" s="9">
        <v>460701</v>
      </c>
      <c r="D45" s="9" t="s">
        <v>170</v>
      </c>
      <c r="E45" s="9" t="s">
        <v>292</v>
      </c>
      <c r="F45" s="9" t="s">
        <v>334</v>
      </c>
      <c r="G45" s="9" t="s">
        <v>296</v>
      </c>
      <c r="H45" s="10">
        <v>700206</v>
      </c>
      <c r="I45" t="str">
        <f t="shared" si="0"/>
        <v>福建水利电力职业技术学院460701大田职业中专学校</v>
      </c>
      <c r="J45" t="s">
        <v>275</v>
      </c>
      <c r="K45" t="e">
        <f>VLOOKUP(I45,#REF!,2,0)</f>
        <v>#REF!</v>
      </c>
    </row>
    <row r="46" hidden="1" spans="1:11">
      <c r="A46" s="9">
        <v>45</v>
      </c>
      <c r="B46" s="10" t="s">
        <v>226</v>
      </c>
      <c r="C46" s="9">
        <v>460702</v>
      </c>
      <c r="D46" s="9" t="s">
        <v>138</v>
      </c>
      <c r="E46" s="9" t="s">
        <v>292</v>
      </c>
      <c r="F46" s="9" t="s">
        <v>335</v>
      </c>
      <c r="G46" s="9" t="s">
        <v>296</v>
      </c>
      <c r="H46" s="10">
        <v>700206</v>
      </c>
      <c r="I46" t="str">
        <f t="shared" si="0"/>
        <v>福建水利电力职业技术学院460702集美工业学校</v>
      </c>
      <c r="J46" t="s">
        <v>275</v>
      </c>
      <c r="K46" t="e">
        <f>VLOOKUP(I46,#REF!,2,0)</f>
        <v>#REF!</v>
      </c>
    </row>
    <row r="47" ht="22.5" hidden="1" spans="1:11">
      <c r="A47" s="9">
        <v>46</v>
      </c>
      <c r="B47" s="10" t="s">
        <v>226</v>
      </c>
      <c r="C47" s="9">
        <v>460702</v>
      </c>
      <c r="D47" s="9" t="s">
        <v>138</v>
      </c>
      <c r="E47" s="9" t="s">
        <v>292</v>
      </c>
      <c r="F47" s="9" t="s">
        <v>139</v>
      </c>
      <c r="G47" s="9" t="s">
        <v>336</v>
      </c>
      <c r="H47" s="10">
        <v>700209</v>
      </c>
      <c r="I47" t="str">
        <f t="shared" si="0"/>
        <v>福建水利电力职业技术学院460702厦门工商旅游学校</v>
      </c>
      <c r="J47" t="s">
        <v>275</v>
      </c>
      <c r="K47" t="e">
        <f>VLOOKUP(I47,#REF!,2,0)</f>
        <v>#REF!</v>
      </c>
    </row>
    <row r="48" hidden="1" spans="1:11">
      <c r="A48" s="9">
        <v>47</v>
      </c>
      <c r="B48" s="10" t="s">
        <v>226</v>
      </c>
      <c r="C48" s="9">
        <v>460702</v>
      </c>
      <c r="D48" s="9" t="s">
        <v>138</v>
      </c>
      <c r="E48" s="9" t="s">
        <v>292</v>
      </c>
      <c r="F48" s="9" t="s">
        <v>326</v>
      </c>
      <c r="G48" s="9" t="s">
        <v>296</v>
      </c>
      <c r="H48" s="10">
        <v>700206</v>
      </c>
      <c r="I48" t="str">
        <f t="shared" si="0"/>
        <v>福建水利电力职业技术学院460702龙岩华侨职业中专学校</v>
      </c>
      <c r="J48" t="s">
        <v>275</v>
      </c>
      <c r="K48" t="e">
        <f>VLOOKUP(I48,#REF!,2,0)</f>
        <v>#REF!</v>
      </c>
    </row>
    <row r="49" hidden="1" spans="1:11">
      <c r="A49" s="9">
        <v>48</v>
      </c>
      <c r="B49" s="10" t="s">
        <v>226</v>
      </c>
      <c r="C49" s="9">
        <v>500201</v>
      </c>
      <c r="D49" s="9" t="s">
        <v>131</v>
      </c>
      <c r="E49" s="9" t="s">
        <v>292</v>
      </c>
      <c r="F49" s="9" t="s">
        <v>125</v>
      </c>
      <c r="G49" s="9" t="s">
        <v>293</v>
      </c>
      <c r="H49" s="10">
        <v>640301</v>
      </c>
      <c r="I49" t="str">
        <f t="shared" si="0"/>
        <v>福建水利电力职业技术学院500201福建三明林业学校</v>
      </c>
      <c r="J49" t="s">
        <v>275</v>
      </c>
      <c r="K49" t="e">
        <f>VLOOKUP(I49,#REF!,2,0)</f>
        <v>#REF!</v>
      </c>
    </row>
    <row r="50" hidden="1" spans="1:11">
      <c r="A50" s="9">
        <v>49</v>
      </c>
      <c r="B50" s="10" t="s">
        <v>226</v>
      </c>
      <c r="C50" s="9">
        <v>510101</v>
      </c>
      <c r="D50" s="9" t="s">
        <v>113</v>
      </c>
      <c r="E50" s="9" t="s">
        <v>292</v>
      </c>
      <c r="F50" s="9" t="s">
        <v>294</v>
      </c>
      <c r="G50" s="9" t="s">
        <v>315</v>
      </c>
      <c r="H50" s="10">
        <v>710103</v>
      </c>
      <c r="I50" t="str">
        <f t="shared" si="0"/>
        <v>福建水利电力职业技术学院510101厦门市海沧区职业中专学校</v>
      </c>
      <c r="J50" t="s">
        <v>275</v>
      </c>
      <c r="K50" t="e">
        <f>VLOOKUP(I50,#REF!,2,0)</f>
        <v>#REF!</v>
      </c>
    </row>
    <row r="51" hidden="1" spans="1:11">
      <c r="A51" s="9">
        <v>50</v>
      </c>
      <c r="B51" s="10" t="s">
        <v>226</v>
      </c>
      <c r="C51" s="9">
        <v>510101</v>
      </c>
      <c r="D51" s="9" t="s">
        <v>113</v>
      </c>
      <c r="E51" s="9" t="s">
        <v>292</v>
      </c>
      <c r="F51" s="9" t="s">
        <v>135</v>
      </c>
      <c r="G51" s="9" t="s">
        <v>322</v>
      </c>
      <c r="H51" s="10">
        <v>710301</v>
      </c>
      <c r="I51" t="str">
        <f t="shared" si="0"/>
        <v>福建水利电力职业技术学院510101福建铁路机电学校</v>
      </c>
      <c r="J51" t="s">
        <v>275</v>
      </c>
      <c r="K51" t="e">
        <f>VLOOKUP(I51,#REF!,2,0)</f>
        <v>#REF!</v>
      </c>
    </row>
    <row r="52" hidden="1" spans="1:11">
      <c r="A52" s="9">
        <v>51</v>
      </c>
      <c r="B52" s="9" t="s">
        <v>226</v>
      </c>
      <c r="C52" s="9">
        <v>510201</v>
      </c>
      <c r="D52" s="9" t="s">
        <v>132</v>
      </c>
      <c r="E52" s="9" t="s">
        <v>292</v>
      </c>
      <c r="F52" s="9" t="s">
        <v>316</v>
      </c>
      <c r="G52" s="9" t="s">
        <v>321</v>
      </c>
      <c r="H52" s="10">
        <v>710201</v>
      </c>
      <c r="I52" t="str">
        <f t="shared" si="0"/>
        <v>福建水利电力职业技术学院510201平潭职业中专学校</v>
      </c>
      <c r="J52" t="s">
        <v>275</v>
      </c>
      <c r="K52" t="e">
        <f>VLOOKUP(I52,#REF!,2,0)</f>
        <v>#REF!</v>
      </c>
    </row>
    <row r="53" hidden="1" spans="1:11">
      <c r="A53" s="9">
        <v>52</v>
      </c>
      <c r="B53" s="10" t="s">
        <v>226</v>
      </c>
      <c r="C53" s="9">
        <v>510204</v>
      </c>
      <c r="D53" s="9" t="s">
        <v>141</v>
      </c>
      <c r="E53" s="9" t="s">
        <v>292</v>
      </c>
      <c r="F53" s="9" t="s">
        <v>119</v>
      </c>
      <c r="G53" s="9" t="s">
        <v>321</v>
      </c>
      <c r="H53" s="10">
        <v>710201</v>
      </c>
      <c r="I53" t="str">
        <f t="shared" si="0"/>
        <v>福建水利电力职业技术学院510204三明工贸学校</v>
      </c>
      <c r="J53" t="s">
        <v>275</v>
      </c>
      <c r="K53" t="e">
        <f>VLOOKUP(I53,#REF!,2,0)</f>
        <v>#REF!</v>
      </c>
    </row>
    <row r="54" hidden="1" spans="1:11">
      <c r="A54" s="9">
        <v>53</v>
      </c>
      <c r="B54" s="10" t="s">
        <v>226</v>
      </c>
      <c r="C54" s="9">
        <v>530701</v>
      </c>
      <c r="D54" s="9" t="s">
        <v>53</v>
      </c>
      <c r="E54" s="9" t="s">
        <v>292</v>
      </c>
      <c r="F54" s="9" t="s">
        <v>114</v>
      </c>
      <c r="G54" s="9" t="s">
        <v>53</v>
      </c>
      <c r="H54" s="10">
        <v>730701</v>
      </c>
      <c r="I54" t="str">
        <f t="shared" si="0"/>
        <v>福建水利电力职业技术学院530701福建经济学校</v>
      </c>
      <c r="J54" t="s">
        <v>275</v>
      </c>
      <c r="K54" t="e">
        <f>VLOOKUP(I54,#REF!,2,0)</f>
        <v>#REF!</v>
      </c>
    </row>
    <row r="55" hidden="1" spans="1:11">
      <c r="A55" s="9">
        <v>54</v>
      </c>
      <c r="B55" s="10" t="s">
        <v>226</v>
      </c>
      <c r="C55" s="9">
        <v>530701</v>
      </c>
      <c r="D55" s="9" t="s">
        <v>53</v>
      </c>
      <c r="E55" s="9" t="s">
        <v>292</v>
      </c>
      <c r="F55" s="9" t="s">
        <v>27</v>
      </c>
      <c r="G55" s="9" t="s">
        <v>53</v>
      </c>
      <c r="H55" s="10">
        <v>730701</v>
      </c>
      <c r="I55" t="str">
        <f t="shared" si="0"/>
        <v>福建水利电力职业技术学院530701福建经贸学校</v>
      </c>
      <c r="J55" t="s">
        <v>275</v>
      </c>
      <c r="K55" t="e">
        <f>VLOOKUP(I55,#REF!,2,0)</f>
        <v>#REF!</v>
      </c>
    </row>
    <row r="56" hidden="1" spans="1:11">
      <c r="A56" s="9">
        <v>55</v>
      </c>
      <c r="B56" s="10" t="s">
        <v>226</v>
      </c>
      <c r="C56" s="9">
        <v>550106</v>
      </c>
      <c r="D56" s="9" t="s">
        <v>73</v>
      </c>
      <c r="E56" s="9" t="s">
        <v>292</v>
      </c>
      <c r="F56" s="9" t="s">
        <v>333</v>
      </c>
      <c r="G56" s="9" t="s">
        <v>306</v>
      </c>
      <c r="H56" s="10">
        <v>640102</v>
      </c>
      <c r="I56" t="str">
        <f t="shared" si="0"/>
        <v>福建水利电力职业技术学院550106厦门信息学校</v>
      </c>
      <c r="J56" t="s">
        <v>275</v>
      </c>
      <c r="K56" t="e">
        <f>VLOOKUP(I56,#REF!,2,0)</f>
        <v>#REF!</v>
      </c>
    </row>
    <row r="57" hidden="1" spans="1:11">
      <c r="A57" s="9">
        <v>56</v>
      </c>
      <c r="B57" s="10" t="s">
        <v>226</v>
      </c>
      <c r="C57" s="9">
        <v>550106</v>
      </c>
      <c r="D57" s="9" t="s">
        <v>73</v>
      </c>
      <c r="E57" s="9" t="s">
        <v>292</v>
      </c>
      <c r="F57" s="9" t="s">
        <v>337</v>
      </c>
      <c r="G57" s="9" t="s">
        <v>338</v>
      </c>
      <c r="H57" s="10">
        <v>750106</v>
      </c>
      <c r="I57" t="str">
        <f t="shared" si="0"/>
        <v>福建水利电力职业技术学院550106福建第二轻工业学校</v>
      </c>
      <c r="J57" t="s">
        <v>275</v>
      </c>
      <c r="K57" t="e">
        <f>VLOOKUP(I57,#REF!,2,0)</f>
        <v>#REF!</v>
      </c>
    </row>
    <row r="58" hidden="1" spans="1:11">
      <c r="A58" s="9">
        <v>57</v>
      </c>
      <c r="B58" s="10" t="s">
        <v>226</v>
      </c>
      <c r="C58" s="9">
        <v>550106</v>
      </c>
      <c r="D58" s="9" t="s">
        <v>73</v>
      </c>
      <c r="E58" s="9" t="s">
        <v>292</v>
      </c>
      <c r="F58" s="9" t="s">
        <v>11</v>
      </c>
      <c r="G58" s="9" t="s">
        <v>306</v>
      </c>
      <c r="H58" s="10">
        <v>640102</v>
      </c>
      <c r="I58" t="str">
        <f t="shared" si="0"/>
        <v>福建水利电力职业技术学院550106惠安开成职业中专学校</v>
      </c>
      <c r="J58" t="s">
        <v>275</v>
      </c>
      <c r="K58" t="e">
        <f>VLOOKUP(I58,#REF!,2,0)</f>
        <v>#REF!</v>
      </c>
    </row>
    <row r="59" hidden="1" spans="1:11">
      <c r="A59" s="9">
        <v>58</v>
      </c>
      <c r="B59" s="10" t="s">
        <v>225</v>
      </c>
      <c r="C59" s="9">
        <v>410201</v>
      </c>
      <c r="D59" s="10" t="s">
        <v>124</v>
      </c>
      <c r="E59" s="9" t="s">
        <v>292</v>
      </c>
      <c r="F59" s="10" t="s">
        <v>125</v>
      </c>
      <c r="G59" s="10" t="s">
        <v>339</v>
      </c>
      <c r="H59" s="10">
        <v>610201</v>
      </c>
      <c r="I59" t="str">
        <f t="shared" si="0"/>
        <v>福建林业职业技术学院410201福建三明林业学校</v>
      </c>
      <c r="J59" t="s">
        <v>275</v>
      </c>
      <c r="K59" t="e">
        <f>VLOOKUP(I59,#REF!,2,0)</f>
        <v>#REF!</v>
      </c>
    </row>
    <row r="60" hidden="1" spans="1:11">
      <c r="A60" s="9">
        <v>59</v>
      </c>
      <c r="B60" s="9" t="s">
        <v>225</v>
      </c>
      <c r="C60" s="9">
        <v>410202</v>
      </c>
      <c r="D60" s="9" t="s">
        <v>126</v>
      </c>
      <c r="E60" s="9" t="s">
        <v>292</v>
      </c>
      <c r="F60" s="9" t="s">
        <v>340</v>
      </c>
      <c r="G60" s="9" t="s">
        <v>126</v>
      </c>
      <c r="H60" s="10">
        <v>610202</v>
      </c>
      <c r="I60" t="str">
        <f t="shared" si="0"/>
        <v>福建林业职业技术学院410202南平市农业学校</v>
      </c>
      <c r="J60" t="s">
        <v>275</v>
      </c>
      <c r="K60" t="e">
        <f>VLOOKUP(I60,#REF!,2,0)</f>
        <v>#REF!</v>
      </c>
    </row>
    <row r="61" hidden="1" spans="1:11">
      <c r="A61" s="9">
        <v>60</v>
      </c>
      <c r="B61" s="10" t="s">
        <v>225</v>
      </c>
      <c r="C61" s="9">
        <v>410202</v>
      </c>
      <c r="D61" s="10" t="s">
        <v>126</v>
      </c>
      <c r="E61" s="9" t="s">
        <v>292</v>
      </c>
      <c r="F61" s="10" t="s">
        <v>125</v>
      </c>
      <c r="G61" s="10" t="s">
        <v>126</v>
      </c>
      <c r="H61" s="10">
        <v>610202</v>
      </c>
      <c r="I61" t="str">
        <f t="shared" si="0"/>
        <v>福建林业职业技术学院410202福建三明林业学校</v>
      </c>
      <c r="J61" t="s">
        <v>275</v>
      </c>
      <c r="K61" t="e">
        <f>VLOOKUP(I61,#REF!,2,0)</f>
        <v>#REF!</v>
      </c>
    </row>
    <row r="62" hidden="1" spans="1:11">
      <c r="A62" s="9">
        <v>61</v>
      </c>
      <c r="B62" s="10" t="s">
        <v>225</v>
      </c>
      <c r="C62" s="9">
        <v>410202</v>
      </c>
      <c r="D62" s="10" t="s">
        <v>126</v>
      </c>
      <c r="E62" s="9" t="s">
        <v>292</v>
      </c>
      <c r="F62" s="10" t="s">
        <v>128</v>
      </c>
      <c r="G62" s="10" t="s">
        <v>126</v>
      </c>
      <c r="H62" s="10">
        <v>610202</v>
      </c>
      <c r="I62" t="str">
        <f t="shared" si="0"/>
        <v>福建林业职业技术学院410202福建生态工程职业技术学校</v>
      </c>
      <c r="J62" t="s">
        <v>275</v>
      </c>
      <c r="K62" t="e">
        <f>VLOOKUP(I62,#REF!,2,0)</f>
        <v>#REF!</v>
      </c>
    </row>
    <row r="63" hidden="1" spans="1:11">
      <c r="A63" s="9">
        <v>62</v>
      </c>
      <c r="B63" s="10" t="s">
        <v>225</v>
      </c>
      <c r="C63" s="9">
        <v>440104</v>
      </c>
      <c r="D63" s="10" t="s">
        <v>127</v>
      </c>
      <c r="E63" s="9" t="s">
        <v>292</v>
      </c>
      <c r="F63" s="10" t="s">
        <v>128</v>
      </c>
      <c r="G63" s="10" t="s">
        <v>126</v>
      </c>
      <c r="H63" s="10">
        <v>610202</v>
      </c>
      <c r="I63" t="str">
        <f t="shared" si="0"/>
        <v>福建林业职业技术学院440104福建生态工程职业技术学校</v>
      </c>
      <c r="J63" t="s">
        <v>275</v>
      </c>
      <c r="K63" t="e">
        <f>VLOOKUP(I63,#REF!,2,0)</f>
        <v>#REF!</v>
      </c>
    </row>
    <row r="64" hidden="1" spans="1:11">
      <c r="A64" s="9">
        <v>63</v>
      </c>
      <c r="B64" s="10" t="s">
        <v>225</v>
      </c>
      <c r="C64" s="9">
        <v>440105</v>
      </c>
      <c r="D64" s="10" t="s">
        <v>129</v>
      </c>
      <c r="E64" s="9" t="s">
        <v>292</v>
      </c>
      <c r="F64" s="10" t="s">
        <v>341</v>
      </c>
      <c r="G64" s="10" t="s">
        <v>126</v>
      </c>
      <c r="H64" s="10">
        <v>610202</v>
      </c>
      <c r="I64" t="str">
        <f t="shared" si="0"/>
        <v>福建林业职业技术学院440105福州环保职业中专学校</v>
      </c>
      <c r="J64" t="s">
        <v>275</v>
      </c>
      <c r="K64" t="e">
        <f>VLOOKUP(I64,#REF!,2,0)</f>
        <v>#REF!</v>
      </c>
    </row>
    <row r="65" hidden="1" spans="1:11">
      <c r="A65" s="9">
        <v>64</v>
      </c>
      <c r="B65" s="10" t="s">
        <v>225</v>
      </c>
      <c r="C65" s="9">
        <v>440105</v>
      </c>
      <c r="D65" s="10" t="s">
        <v>129</v>
      </c>
      <c r="E65" s="9" t="s">
        <v>292</v>
      </c>
      <c r="F65" s="10" t="s">
        <v>167</v>
      </c>
      <c r="G65" s="10" t="s">
        <v>342</v>
      </c>
      <c r="H65" s="10">
        <v>610203</v>
      </c>
      <c r="I65" t="str">
        <f t="shared" si="0"/>
        <v>福建林业职业技术学院440105三明市农业学校</v>
      </c>
      <c r="J65" t="s">
        <v>275</v>
      </c>
      <c r="K65" t="e">
        <f>VLOOKUP(I65,#REF!,2,0)</f>
        <v>#REF!</v>
      </c>
    </row>
    <row r="66" hidden="1" spans="1:11">
      <c r="A66" s="9">
        <v>65</v>
      </c>
      <c r="B66" s="10" t="s">
        <v>225</v>
      </c>
      <c r="C66" s="9">
        <v>440105</v>
      </c>
      <c r="D66" s="10" t="s">
        <v>129</v>
      </c>
      <c r="E66" s="9" t="s">
        <v>292</v>
      </c>
      <c r="F66" s="10" t="s">
        <v>60</v>
      </c>
      <c r="G66" s="10" t="s">
        <v>293</v>
      </c>
      <c r="H66" s="10">
        <v>640301</v>
      </c>
      <c r="I66" t="str">
        <f t="shared" si="0"/>
        <v>福建林业职业技术学院440105永安职业中专学校</v>
      </c>
      <c r="J66" t="s">
        <v>275</v>
      </c>
      <c r="K66" t="e">
        <f>VLOOKUP(I66,#REF!,2,0)</f>
        <v>#REF!</v>
      </c>
    </row>
    <row r="67" hidden="1" spans="1:11">
      <c r="A67" s="9">
        <v>66</v>
      </c>
      <c r="B67" s="9" t="s">
        <v>225</v>
      </c>
      <c r="C67" s="9">
        <v>440106</v>
      </c>
      <c r="D67" s="9" t="s">
        <v>79</v>
      </c>
      <c r="E67" s="9" t="s">
        <v>292</v>
      </c>
      <c r="F67" s="9" t="s">
        <v>343</v>
      </c>
      <c r="G67" s="9" t="s">
        <v>306</v>
      </c>
      <c r="H67" s="10">
        <v>640102</v>
      </c>
      <c r="I67" t="str">
        <f t="shared" ref="I67:I130" si="1">CONCATENATE(B67,C67,F67)</f>
        <v>福建林业职业技术学院440106南平市职业中专学校</v>
      </c>
      <c r="J67" t="s">
        <v>275</v>
      </c>
      <c r="K67" t="e">
        <f>VLOOKUP(I67,#REF!,2,0)</f>
        <v>#REF!</v>
      </c>
    </row>
    <row r="68" hidden="1" spans="1:11">
      <c r="A68" s="9">
        <v>67</v>
      </c>
      <c r="B68" s="10" t="s">
        <v>225</v>
      </c>
      <c r="C68" s="9">
        <v>440106</v>
      </c>
      <c r="D68" s="10" t="s">
        <v>79</v>
      </c>
      <c r="E68" s="9" t="s">
        <v>292</v>
      </c>
      <c r="F68" s="10" t="s">
        <v>128</v>
      </c>
      <c r="G68" s="10" t="s">
        <v>338</v>
      </c>
      <c r="H68" s="10">
        <v>750106</v>
      </c>
      <c r="I68" t="str">
        <f t="shared" si="1"/>
        <v>福建林业职业技术学院440106福建生态工程职业技术学校</v>
      </c>
      <c r="J68" t="s">
        <v>275</v>
      </c>
      <c r="K68" t="e">
        <f>VLOOKUP(I68,#REF!,2,0)</f>
        <v>#REF!</v>
      </c>
    </row>
    <row r="69" hidden="1" spans="1:11">
      <c r="A69" s="9">
        <v>68</v>
      </c>
      <c r="B69" s="10" t="s">
        <v>225</v>
      </c>
      <c r="C69" s="9">
        <v>440106</v>
      </c>
      <c r="D69" s="10" t="s">
        <v>79</v>
      </c>
      <c r="E69" s="9" t="s">
        <v>292</v>
      </c>
      <c r="F69" s="10" t="s">
        <v>167</v>
      </c>
      <c r="G69" s="10" t="s">
        <v>293</v>
      </c>
      <c r="H69" s="10">
        <v>640301</v>
      </c>
      <c r="I69" t="str">
        <f t="shared" si="1"/>
        <v>福建林业职业技术学院440106三明市农业学校</v>
      </c>
      <c r="J69" t="s">
        <v>275</v>
      </c>
      <c r="K69" t="e">
        <f>VLOOKUP(I69,#REF!,2,0)</f>
        <v>#REF!</v>
      </c>
    </row>
    <row r="70" hidden="1" spans="1:11">
      <c r="A70" s="9">
        <v>69</v>
      </c>
      <c r="B70" s="10" t="s">
        <v>225</v>
      </c>
      <c r="C70" s="9">
        <v>440404</v>
      </c>
      <c r="D70" s="10" t="s">
        <v>130</v>
      </c>
      <c r="E70" s="9" t="s">
        <v>292</v>
      </c>
      <c r="F70" s="10" t="s">
        <v>11</v>
      </c>
      <c r="G70" s="10" t="s">
        <v>344</v>
      </c>
      <c r="H70" s="10">
        <v>640402</v>
      </c>
      <c r="I70" t="str">
        <f t="shared" si="1"/>
        <v>福建林业职业技术学院440404惠安开成职业中专学校</v>
      </c>
      <c r="J70" t="s">
        <v>275</v>
      </c>
      <c r="K70" t="e">
        <f>VLOOKUP(I70,#REF!,2,0)</f>
        <v>#REF!</v>
      </c>
    </row>
    <row r="71" hidden="1" spans="1:11">
      <c r="A71" s="9">
        <v>70</v>
      </c>
      <c r="B71" s="10" t="s">
        <v>225</v>
      </c>
      <c r="C71" s="9">
        <v>440404</v>
      </c>
      <c r="D71" s="10" t="s">
        <v>130</v>
      </c>
      <c r="E71" s="9" t="s">
        <v>292</v>
      </c>
      <c r="F71" s="10" t="s">
        <v>166</v>
      </c>
      <c r="G71" s="10" t="s">
        <v>345</v>
      </c>
      <c r="H71" s="10">
        <v>640401</v>
      </c>
      <c r="I71" t="str">
        <f t="shared" si="1"/>
        <v>福建林业职业技术学院440404福州建筑工程职业中专学校</v>
      </c>
      <c r="J71" t="s">
        <v>275</v>
      </c>
      <c r="K71" t="e">
        <f>VLOOKUP(I71,#REF!,2,0)</f>
        <v>#REF!</v>
      </c>
    </row>
    <row r="72" hidden="1" spans="1:11">
      <c r="A72" s="9">
        <v>71</v>
      </c>
      <c r="B72" s="9" t="s">
        <v>225</v>
      </c>
      <c r="C72" s="9">
        <v>440601</v>
      </c>
      <c r="D72" s="9" t="s">
        <v>10</v>
      </c>
      <c r="E72" s="9" t="s">
        <v>292</v>
      </c>
      <c r="F72" s="9" t="s">
        <v>125</v>
      </c>
      <c r="G72" s="9" t="s">
        <v>346</v>
      </c>
      <c r="H72" s="10">
        <v>640601</v>
      </c>
      <c r="I72" t="str">
        <f t="shared" si="1"/>
        <v>福建林业职业技术学院440601福建三明林业学校</v>
      </c>
      <c r="J72" t="s">
        <v>275</v>
      </c>
      <c r="K72" t="e">
        <f>VLOOKUP(I72,#REF!,2,0)</f>
        <v>#REF!</v>
      </c>
    </row>
    <row r="73" hidden="1" spans="1:11">
      <c r="A73" s="9">
        <v>72</v>
      </c>
      <c r="B73" s="9" t="s">
        <v>225</v>
      </c>
      <c r="C73" s="9">
        <v>460301</v>
      </c>
      <c r="D73" s="9" t="s">
        <v>96</v>
      </c>
      <c r="E73" s="9" t="s">
        <v>292</v>
      </c>
      <c r="F73" s="9" t="s">
        <v>347</v>
      </c>
      <c r="G73" s="9" t="s">
        <v>332</v>
      </c>
      <c r="H73" s="10">
        <v>660301</v>
      </c>
      <c r="I73" t="str">
        <f t="shared" si="1"/>
        <v>福建林业职业技术学院460301南平机电职业学校</v>
      </c>
      <c r="J73" t="s">
        <v>275</v>
      </c>
      <c r="K73" t="e">
        <f>VLOOKUP(I73,#REF!,2,0)</f>
        <v>#REF!</v>
      </c>
    </row>
    <row r="74" hidden="1" spans="1:11">
      <c r="A74" s="9">
        <v>73</v>
      </c>
      <c r="B74" s="10" t="s">
        <v>225</v>
      </c>
      <c r="C74" s="9">
        <v>460301</v>
      </c>
      <c r="D74" s="10" t="s">
        <v>96</v>
      </c>
      <c r="E74" s="9" t="s">
        <v>292</v>
      </c>
      <c r="F74" s="10" t="s">
        <v>340</v>
      </c>
      <c r="G74" s="10" t="s">
        <v>308</v>
      </c>
      <c r="H74" s="10">
        <v>660103</v>
      </c>
      <c r="I74" t="str">
        <f t="shared" si="1"/>
        <v>福建林业职业技术学院460301南平市农业学校</v>
      </c>
      <c r="J74" t="s">
        <v>275</v>
      </c>
      <c r="K74" t="e">
        <f>VLOOKUP(I74,#REF!,2,0)</f>
        <v>#REF!</v>
      </c>
    </row>
    <row r="75" hidden="1" spans="1:11">
      <c r="A75" s="9">
        <v>74</v>
      </c>
      <c r="B75" s="10" t="s">
        <v>225</v>
      </c>
      <c r="C75" s="9">
        <v>460301</v>
      </c>
      <c r="D75" s="10" t="s">
        <v>96</v>
      </c>
      <c r="E75" s="9" t="s">
        <v>292</v>
      </c>
      <c r="F75" s="10" t="s">
        <v>166</v>
      </c>
      <c r="G75" s="10" t="s">
        <v>348</v>
      </c>
      <c r="H75" s="10">
        <v>660201</v>
      </c>
      <c r="I75" t="str">
        <f t="shared" si="1"/>
        <v>福建林业职业技术学院460301福州建筑工程职业中专学校</v>
      </c>
      <c r="J75" t="s">
        <v>275</v>
      </c>
      <c r="K75" t="e">
        <f>VLOOKUP(I75,#REF!,2,0)</f>
        <v>#REF!</v>
      </c>
    </row>
    <row r="76" hidden="1" spans="1:11">
      <c r="A76" s="9">
        <v>75</v>
      </c>
      <c r="B76" s="10" t="s">
        <v>225</v>
      </c>
      <c r="C76" s="9">
        <v>500201</v>
      </c>
      <c r="D76" s="10" t="s">
        <v>131</v>
      </c>
      <c r="E76" s="9" t="s">
        <v>292</v>
      </c>
      <c r="F76" s="10" t="s">
        <v>11</v>
      </c>
      <c r="G76" s="10" t="s">
        <v>293</v>
      </c>
      <c r="H76" s="10">
        <v>640301</v>
      </c>
      <c r="I76" t="str">
        <f t="shared" si="1"/>
        <v>福建林业职业技术学院500201惠安开成职业中专学校</v>
      </c>
      <c r="J76" t="s">
        <v>275</v>
      </c>
      <c r="K76" t="e">
        <f>VLOOKUP(I76,#REF!,2,0)</f>
        <v>#REF!</v>
      </c>
    </row>
    <row r="77" hidden="1" spans="1:11">
      <c r="A77" s="9">
        <v>76</v>
      </c>
      <c r="B77" s="10" t="s">
        <v>225</v>
      </c>
      <c r="C77" s="9">
        <v>500201</v>
      </c>
      <c r="D77" s="10" t="s">
        <v>131</v>
      </c>
      <c r="E77" s="9" t="s">
        <v>292</v>
      </c>
      <c r="F77" s="10" t="s">
        <v>166</v>
      </c>
      <c r="G77" s="10" t="s">
        <v>349</v>
      </c>
      <c r="H77" s="10">
        <v>700201</v>
      </c>
      <c r="I77" t="str">
        <f t="shared" si="1"/>
        <v>福建林业职业技术学院500201福州建筑工程职业中专学校</v>
      </c>
      <c r="J77" t="s">
        <v>275</v>
      </c>
      <c r="K77" t="e">
        <f>VLOOKUP(I77,#REF!,2,0)</f>
        <v>#REF!</v>
      </c>
    </row>
    <row r="78" hidden="1" spans="1:11">
      <c r="A78" s="9">
        <v>77</v>
      </c>
      <c r="B78" s="9" t="s">
        <v>225</v>
      </c>
      <c r="C78" s="9">
        <v>510201</v>
      </c>
      <c r="D78" s="9" t="s">
        <v>132</v>
      </c>
      <c r="E78" s="9" t="s">
        <v>292</v>
      </c>
      <c r="F78" s="9" t="s">
        <v>350</v>
      </c>
      <c r="G78" s="9" t="s">
        <v>321</v>
      </c>
      <c r="H78" s="10">
        <v>710201</v>
      </c>
      <c r="I78" t="str">
        <f t="shared" si="1"/>
        <v>福建林业职业技术学院510201建宁县职业中学</v>
      </c>
      <c r="J78" t="s">
        <v>275</v>
      </c>
      <c r="K78" t="e">
        <f>VLOOKUP(I78,#REF!,2,0)</f>
        <v>#REF!</v>
      </c>
    </row>
    <row r="79" hidden="1" spans="1:11">
      <c r="A79" s="9">
        <v>78</v>
      </c>
      <c r="B79" s="10" t="s">
        <v>225</v>
      </c>
      <c r="C79" s="9">
        <v>510201</v>
      </c>
      <c r="D79" s="10" t="s">
        <v>132</v>
      </c>
      <c r="E79" s="9" t="s">
        <v>292</v>
      </c>
      <c r="F79" s="10" t="s">
        <v>125</v>
      </c>
      <c r="G79" s="10" t="s">
        <v>321</v>
      </c>
      <c r="H79" s="10">
        <v>710201</v>
      </c>
      <c r="I79" t="str">
        <f t="shared" si="1"/>
        <v>福建林业职业技术学院510201福建三明林业学校</v>
      </c>
      <c r="J79" t="s">
        <v>275</v>
      </c>
      <c r="K79" t="e">
        <f>VLOOKUP(I79,#REF!,2,0)</f>
        <v>#REF!</v>
      </c>
    </row>
    <row r="80" hidden="1" spans="1:11">
      <c r="A80" s="9">
        <v>79</v>
      </c>
      <c r="B80" s="10" t="s">
        <v>225</v>
      </c>
      <c r="C80" s="9">
        <v>510201</v>
      </c>
      <c r="D80" s="10" t="s">
        <v>132</v>
      </c>
      <c r="E80" s="9" t="s">
        <v>292</v>
      </c>
      <c r="F80" s="10" t="s">
        <v>128</v>
      </c>
      <c r="G80" s="10" t="s">
        <v>201</v>
      </c>
      <c r="H80" s="10">
        <v>710202</v>
      </c>
      <c r="I80" t="str">
        <f t="shared" si="1"/>
        <v>福建林业职业技术学院510201福建生态工程职业技术学校</v>
      </c>
      <c r="J80" t="s">
        <v>275</v>
      </c>
      <c r="K80" t="e">
        <f>VLOOKUP(I80,#REF!,2,0)</f>
        <v>#REF!</v>
      </c>
    </row>
    <row r="81" hidden="1" spans="1:11">
      <c r="A81" s="9">
        <v>80</v>
      </c>
      <c r="B81" s="10" t="s">
        <v>225</v>
      </c>
      <c r="C81" s="9">
        <v>510201</v>
      </c>
      <c r="D81" s="10" t="s">
        <v>132</v>
      </c>
      <c r="E81" s="9" t="s">
        <v>292</v>
      </c>
      <c r="F81" s="10" t="s">
        <v>341</v>
      </c>
      <c r="G81" s="10" t="s">
        <v>201</v>
      </c>
      <c r="H81" s="10">
        <v>710202</v>
      </c>
      <c r="I81" t="str">
        <f t="shared" si="1"/>
        <v>福建林业职业技术学院510201福州环保职业中专学校</v>
      </c>
      <c r="J81" t="s">
        <v>275</v>
      </c>
      <c r="K81" t="e">
        <f>VLOOKUP(I81,#REF!,2,0)</f>
        <v>#REF!</v>
      </c>
    </row>
    <row r="82" hidden="1" spans="1:11">
      <c r="A82" s="9">
        <v>81</v>
      </c>
      <c r="B82" s="9" t="s">
        <v>225</v>
      </c>
      <c r="C82" s="9">
        <v>530304</v>
      </c>
      <c r="D82" s="9" t="s">
        <v>48</v>
      </c>
      <c r="E82" s="9" t="s">
        <v>292</v>
      </c>
      <c r="F82" s="9" t="s">
        <v>351</v>
      </c>
      <c r="G82" s="9" t="s">
        <v>323</v>
      </c>
      <c r="H82" s="10">
        <v>730301</v>
      </c>
      <c r="I82" t="str">
        <f t="shared" si="1"/>
        <v>福建林业职业技术学院530304南平市武夷旅游商贸学校</v>
      </c>
      <c r="J82" t="s">
        <v>275</v>
      </c>
      <c r="K82" t="e">
        <f>VLOOKUP(I82,#REF!,2,0)</f>
        <v>#REF!</v>
      </c>
    </row>
    <row r="83" hidden="1" spans="1:11">
      <c r="A83" s="9">
        <v>82</v>
      </c>
      <c r="B83" s="10" t="s">
        <v>225</v>
      </c>
      <c r="C83" s="9">
        <v>530304</v>
      </c>
      <c r="D83" s="10" t="s">
        <v>48</v>
      </c>
      <c r="E83" s="9" t="s">
        <v>292</v>
      </c>
      <c r="F83" s="10" t="s">
        <v>341</v>
      </c>
      <c r="G83" s="10" t="s">
        <v>323</v>
      </c>
      <c r="H83" s="10">
        <v>730301</v>
      </c>
      <c r="I83" t="str">
        <f t="shared" si="1"/>
        <v>福建林业职业技术学院530304福州环保职业中专学校</v>
      </c>
      <c r="J83" t="s">
        <v>275</v>
      </c>
      <c r="K83" t="e">
        <f>VLOOKUP(I83,#REF!,2,0)</f>
        <v>#REF!</v>
      </c>
    </row>
    <row r="84" hidden="1" spans="1:11">
      <c r="A84" s="9">
        <v>83</v>
      </c>
      <c r="B84" s="9" t="s">
        <v>225</v>
      </c>
      <c r="C84" s="9">
        <v>540101</v>
      </c>
      <c r="D84" s="9" t="s">
        <v>32</v>
      </c>
      <c r="E84" s="9" t="s">
        <v>292</v>
      </c>
      <c r="F84" s="9" t="s">
        <v>351</v>
      </c>
      <c r="G84" s="9" t="s">
        <v>325</v>
      </c>
      <c r="H84" s="10">
        <v>740101</v>
      </c>
      <c r="I84" t="str">
        <f t="shared" si="1"/>
        <v>福建林业职业技术学院540101南平市武夷旅游商贸学校</v>
      </c>
      <c r="J84" t="s">
        <v>275</v>
      </c>
      <c r="K84" t="e">
        <f>VLOOKUP(I84,#REF!,2,0)</f>
        <v>#REF!</v>
      </c>
    </row>
    <row r="85" hidden="1" spans="1:11">
      <c r="A85" s="9">
        <v>84</v>
      </c>
      <c r="B85" s="10" t="s">
        <v>225</v>
      </c>
      <c r="C85" s="9">
        <v>540101</v>
      </c>
      <c r="D85" s="10" t="s">
        <v>32</v>
      </c>
      <c r="E85" s="9" t="s">
        <v>292</v>
      </c>
      <c r="F85" s="10" t="s">
        <v>60</v>
      </c>
      <c r="G85" s="10" t="s">
        <v>325</v>
      </c>
      <c r="H85" s="10">
        <v>740101</v>
      </c>
      <c r="I85" t="str">
        <f t="shared" si="1"/>
        <v>福建林业职业技术学院540101永安职业中专学校</v>
      </c>
      <c r="J85" t="s">
        <v>275</v>
      </c>
      <c r="K85" t="e">
        <f>VLOOKUP(I85,#REF!,2,0)</f>
        <v>#REF!</v>
      </c>
    </row>
    <row r="86" hidden="1" spans="1:11">
      <c r="A86" s="9">
        <v>85</v>
      </c>
      <c r="B86" s="9" t="s">
        <v>225</v>
      </c>
      <c r="C86" s="9">
        <v>550113</v>
      </c>
      <c r="D86" s="9" t="s">
        <v>80</v>
      </c>
      <c r="E86" s="9" t="s">
        <v>292</v>
      </c>
      <c r="F86" s="9" t="s">
        <v>125</v>
      </c>
      <c r="G86" s="9" t="s">
        <v>352</v>
      </c>
      <c r="H86" s="10">
        <v>710210</v>
      </c>
      <c r="I86" t="str">
        <f t="shared" si="1"/>
        <v>福建林业职业技术学院550113福建三明林业学校</v>
      </c>
      <c r="J86" t="s">
        <v>275</v>
      </c>
      <c r="K86" t="e">
        <f>VLOOKUP(I86,#REF!,2,0)</f>
        <v>#REF!</v>
      </c>
    </row>
    <row r="87" hidden="1" spans="1:11">
      <c r="A87" s="9">
        <v>86</v>
      </c>
      <c r="B87" s="10" t="s">
        <v>225</v>
      </c>
      <c r="C87" s="9">
        <v>550113</v>
      </c>
      <c r="D87" s="10" t="s">
        <v>80</v>
      </c>
      <c r="E87" s="9" t="s">
        <v>292</v>
      </c>
      <c r="F87" s="10" t="s">
        <v>167</v>
      </c>
      <c r="G87" s="10" t="s">
        <v>353</v>
      </c>
      <c r="H87" s="10">
        <v>760204</v>
      </c>
      <c r="I87" t="str">
        <f t="shared" si="1"/>
        <v>福建林业职业技术学院550113三明市农业学校</v>
      </c>
      <c r="J87" t="s">
        <v>275</v>
      </c>
      <c r="K87" t="e">
        <f>VLOOKUP(I87,#REF!,2,0)</f>
        <v>#REF!</v>
      </c>
    </row>
    <row r="88" hidden="1" spans="1:11">
      <c r="A88" s="9">
        <v>87</v>
      </c>
      <c r="B88" s="10" t="s">
        <v>227</v>
      </c>
      <c r="C88" s="9">
        <v>410202</v>
      </c>
      <c r="D88" s="10" t="s">
        <v>126</v>
      </c>
      <c r="E88" s="9" t="s">
        <v>292</v>
      </c>
      <c r="F88" s="10" t="s">
        <v>114</v>
      </c>
      <c r="G88" s="10" t="s">
        <v>342</v>
      </c>
      <c r="H88" s="10">
        <v>610203</v>
      </c>
      <c r="I88" t="str">
        <f t="shared" si="1"/>
        <v>福建农业职业技术学院410202福建经济学校</v>
      </c>
      <c r="J88" t="s">
        <v>275</v>
      </c>
      <c r="K88" t="e">
        <f>VLOOKUP(I88,#REF!,2,0)</f>
        <v>#REF!</v>
      </c>
    </row>
    <row r="89" hidden="1" spans="1:11">
      <c r="A89" s="9">
        <v>88</v>
      </c>
      <c r="B89" s="10" t="s">
        <v>227</v>
      </c>
      <c r="C89" s="9">
        <v>410202</v>
      </c>
      <c r="D89" s="10" t="s">
        <v>126</v>
      </c>
      <c r="E89" s="9" t="s">
        <v>292</v>
      </c>
      <c r="F89" s="10" t="s">
        <v>341</v>
      </c>
      <c r="G89" s="10" t="s">
        <v>126</v>
      </c>
      <c r="H89" s="10">
        <v>610202</v>
      </c>
      <c r="I89" t="str">
        <f t="shared" si="1"/>
        <v>福建农业职业技术学院410202福州环保职业中专学校</v>
      </c>
      <c r="J89" t="s">
        <v>275</v>
      </c>
      <c r="K89" t="e">
        <f>VLOOKUP(I89,#REF!,2,0)</f>
        <v>#REF!</v>
      </c>
    </row>
    <row r="90" hidden="1" spans="1:11">
      <c r="A90" s="9">
        <v>89</v>
      </c>
      <c r="B90" s="10" t="s">
        <v>227</v>
      </c>
      <c r="C90" s="9">
        <v>410202</v>
      </c>
      <c r="D90" s="10" t="s">
        <v>126</v>
      </c>
      <c r="E90" s="9" t="s">
        <v>292</v>
      </c>
      <c r="F90" s="10" t="s">
        <v>143</v>
      </c>
      <c r="G90" s="10" t="s">
        <v>126</v>
      </c>
      <c r="H90" s="10">
        <v>610202</v>
      </c>
      <c r="I90" t="str">
        <f t="shared" si="1"/>
        <v>福建农业职业技术学院410202龙岩市农业学校</v>
      </c>
      <c r="J90" t="s">
        <v>275</v>
      </c>
      <c r="K90" t="e">
        <f>VLOOKUP(I90,#REF!,2,0)</f>
        <v>#REF!</v>
      </c>
    </row>
    <row r="91" hidden="1" spans="1:11">
      <c r="A91" s="9">
        <v>90</v>
      </c>
      <c r="B91" s="10" t="s">
        <v>227</v>
      </c>
      <c r="C91" s="9">
        <v>410202</v>
      </c>
      <c r="D91" s="10" t="s">
        <v>126</v>
      </c>
      <c r="E91" s="9" t="s">
        <v>292</v>
      </c>
      <c r="F91" s="10" t="s">
        <v>51</v>
      </c>
      <c r="G91" s="10" t="s">
        <v>126</v>
      </c>
      <c r="H91" s="10">
        <v>610202</v>
      </c>
      <c r="I91" t="str">
        <f t="shared" si="1"/>
        <v>福建农业职业技术学院410202泉州市农业学校</v>
      </c>
      <c r="J91" t="s">
        <v>275</v>
      </c>
      <c r="K91" t="e">
        <f>VLOOKUP(I91,#REF!,2,0)</f>
        <v>#REF!</v>
      </c>
    </row>
    <row r="92" hidden="1" spans="1:11">
      <c r="A92" s="9">
        <v>91</v>
      </c>
      <c r="B92" s="10" t="s">
        <v>227</v>
      </c>
      <c r="C92" s="9">
        <v>410303</v>
      </c>
      <c r="D92" s="10" t="s">
        <v>144</v>
      </c>
      <c r="E92" s="9" t="s">
        <v>292</v>
      </c>
      <c r="F92" s="10" t="s">
        <v>340</v>
      </c>
      <c r="G92" s="10" t="s">
        <v>354</v>
      </c>
      <c r="H92" s="10">
        <v>610115</v>
      </c>
      <c r="I92" t="str">
        <f t="shared" si="1"/>
        <v>福建农业职业技术学院410303南平市农业学校</v>
      </c>
      <c r="J92" t="s">
        <v>275</v>
      </c>
      <c r="K92" t="e">
        <f>VLOOKUP(I92,#REF!,2,0)</f>
        <v>#REF!</v>
      </c>
    </row>
    <row r="93" hidden="1" spans="1:11">
      <c r="A93" s="9">
        <v>92</v>
      </c>
      <c r="B93" s="10" t="s">
        <v>227</v>
      </c>
      <c r="C93" s="9">
        <v>410303</v>
      </c>
      <c r="D93" s="10" t="s">
        <v>144</v>
      </c>
      <c r="E93" s="9" t="s">
        <v>292</v>
      </c>
      <c r="F93" s="10" t="s">
        <v>143</v>
      </c>
      <c r="G93" s="10" t="s">
        <v>355</v>
      </c>
      <c r="H93" s="10">
        <v>610301</v>
      </c>
      <c r="I93" t="str">
        <f t="shared" si="1"/>
        <v>福建农业职业技术学院410303龙岩市农业学校</v>
      </c>
      <c r="J93" t="s">
        <v>275</v>
      </c>
      <c r="K93" t="e">
        <f>VLOOKUP(I93,#REF!,2,0)</f>
        <v>#REF!</v>
      </c>
    </row>
    <row r="94" hidden="1" spans="1:11">
      <c r="A94" s="9">
        <v>93</v>
      </c>
      <c r="B94" s="10" t="s">
        <v>227</v>
      </c>
      <c r="C94" s="9">
        <v>410303</v>
      </c>
      <c r="D94" s="10" t="s">
        <v>144</v>
      </c>
      <c r="E94" s="9" t="s">
        <v>292</v>
      </c>
      <c r="F94" s="10" t="s">
        <v>167</v>
      </c>
      <c r="G94" s="10" t="s">
        <v>355</v>
      </c>
      <c r="H94" s="10">
        <v>610301</v>
      </c>
      <c r="I94" t="str">
        <f t="shared" si="1"/>
        <v>福建农业职业技术学院410303三明市农业学校</v>
      </c>
      <c r="J94" t="s">
        <v>275</v>
      </c>
      <c r="K94" t="e">
        <f>VLOOKUP(I94,#REF!,2,0)</f>
        <v>#REF!</v>
      </c>
    </row>
    <row r="95" hidden="1" spans="1:11">
      <c r="A95" s="9">
        <v>94</v>
      </c>
      <c r="B95" s="10" t="s">
        <v>227</v>
      </c>
      <c r="C95" s="9">
        <v>410303</v>
      </c>
      <c r="D95" s="10" t="s">
        <v>144</v>
      </c>
      <c r="E95" s="9" t="s">
        <v>292</v>
      </c>
      <c r="F95" s="10" t="s">
        <v>60</v>
      </c>
      <c r="G95" s="10" t="s">
        <v>355</v>
      </c>
      <c r="H95" s="10">
        <v>610301</v>
      </c>
      <c r="I95" t="str">
        <f t="shared" si="1"/>
        <v>福建农业职业技术学院410303永安职业中专学校</v>
      </c>
      <c r="J95" t="s">
        <v>275</v>
      </c>
      <c r="K95" t="e">
        <f>VLOOKUP(I95,#REF!,2,0)</f>
        <v>#REF!</v>
      </c>
    </row>
    <row r="96" hidden="1" spans="1:11">
      <c r="A96" s="9">
        <v>95</v>
      </c>
      <c r="B96" s="10" t="s">
        <v>227</v>
      </c>
      <c r="C96" s="9">
        <v>410303</v>
      </c>
      <c r="D96" s="10" t="s">
        <v>144</v>
      </c>
      <c r="E96" s="9" t="s">
        <v>292</v>
      </c>
      <c r="F96" s="10" t="s">
        <v>356</v>
      </c>
      <c r="G96" s="10" t="s">
        <v>355</v>
      </c>
      <c r="H96" s="10">
        <v>610301</v>
      </c>
      <c r="I96" t="str">
        <f t="shared" si="1"/>
        <v>福建农业职业技术学院410303光泽县职业技术教育中心</v>
      </c>
      <c r="J96" t="s">
        <v>275</v>
      </c>
      <c r="K96" t="e">
        <f>VLOOKUP(I96,#REF!,2,0)</f>
        <v>#REF!</v>
      </c>
    </row>
    <row r="97" hidden="1" spans="1:11">
      <c r="A97" s="9">
        <v>96</v>
      </c>
      <c r="B97" s="10" t="s">
        <v>227</v>
      </c>
      <c r="C97" s="9">
        <v>410309</v>
      </c>
      <c r="D97" s="10" t="s">
        <v>145</v>
      </c>
      <c r="E97" s="9" t="s">
        <v>292</v>
      </c>
      <c r="F97" s="10" t="s">
        <v>341</v>
      </c>
      <c r="G97" s="10" t="s">
        <v>355</v>
      </c>
      <c r="H97" s="10">
        <v>610301</v>
      </c>
      <c r="I97" t="str">
        <f t="shared" si="1"/>
        <v>福建农业职业技术学院410309福州环保职业中专学校</v>
      </c>
      <c r="J97" t="s">
        <v>275</v>
      </c>
      <c r="K97" t="e">
        <f>VLOOKUP(I97,#REF!,2,0)</f>
        <v>#REF!</v>
      </c>
    </row>
    <row r="98" hidden="1" spans="1:11">
      <c r="A98" s="9">
        <v>97</v>
      </c>
      <c r="B98" s="9" t="s">
        <v>227</v>
      </c>
      <c r="C98" s="9">
        <v>490101</v>
      </c>
      <c r="D98" s="9" t="s">
        <v>357</v>
      </c>
      <c r="E98" s="9" t="s">
        <v>292</v>
      </c>
      <c r="F98" s="9" t="s">
        <v>314</v>
      </c>
      <c r="G98" s="9" t="s">
        <v>358</v>
      </c>
      <c r="H98" s="10">
        <v>690101</v>
      </c>
      <c r="I98" t="str">
        <f t="shared" si="1"/>
        <v>福建农业职业技术学院490101福建技术师范学院附属龙华职业技术学校</v>
      </c>
      <c r="J98" t="s">
        <v>275</v>
      </c>
      <c r="K98" t="e">
        <f>VLOOKUP(I98,#REF!,2,0)</f>
        <v>#REF!</v>
      </c>
    </row>
    <row r="99" hidden="1" spans="1:11">
      <c r="A99" s="9">
        <v>98</v>
      </c>
      <c r="B99" s="10" t="s">
        <v>227</v>
      </c>
      <c r="C99" s="9">
        <v>490101</v>
      </c>
      <c r="D99" s="10" t="s">
        <v>357</v>
      </c>
      <c r="E99" s="9" t="s">
        <v>292</v>
      </c>
      <c r="F99" s="10" t="s">
        <v>340</v>
      </c>
      <c r="G99" s="10" t="s">
        <v>355</v>
      </c>
      <c r="H99" s="10">
        <v>610301</v>
      </c>
      <c r="I99" t="str">
        <f t="shared" si="1"/>
        <v>福建农业职业技术学院490101南平市农业学校</v>
      </c>
      <c r="J99" t="s">
        <v>275</v>
      </c>
      <c r="K99" t="e">
        <f>VLOOKUP(I99,#REF!,2,0)</f>
        <v>#REF!</v>
      </c>
    </row>
    <row r="100" hidden="1" spans="1:11">
      <c r="A100" s="9">
        <v>99</v>
      </c>
      <c r="B100" s="10" t="s">
        <v>227</v>
      </c>
      <c r="C100" s="9">
        <v>490101</v>
      </c>
      <c r="D100" s="10" t="s">
        <v>357</v>
      </c>
      <c r="E100" s="9" t="s">
        <v>292</v>
      </c>
      <c r="F100" s="10" t="s">
        <v>167</v>
      </c>
      <c r="G100" s="10" t="s">
        <v>359</v>
      </c>
      <c r="H100" s="10">
        <v>740201</v>
      </c>
      <c r="I100" t="str">
        <f t="shared" si="1"/>
        <v>福建农业职业技术学院490101三明市农业学校</v>
      </c>
      <c r="J100" t="s">
        <v>275</v>
      </c>
      <c r="K100" t="e">
        <f>VLOOKUP(I100,#REF!,2,0)</f>
        <v>#REF!</v>
      </c>
    </row>
    <row r="101" hidden="1" spans="1:11">
      <c r="A101" s="9">
        <v>100</v>
      </c>
      <c r="B101" s="10" t="s">
        <v>227</v>
      </c>
      <c r="C101" s="9">
        <v>490104</v>
      </c>
      <c r="D101" s="10" t="s">
        <v>24</v>
      </c>
      <c r="E101" s="9" t="s">
        <v>292</v>
      </c>
      <c r="F101" s="10" t="s">
        <v>51</v>
      </c>
      <c r="G101" s="10" t="s">
        <v>354</v>
      </c>
      <c r="H101" s="10">
        <v>610115</v>
      </c>
      <c r="I101" t="str">
        <f t="shared" si="1"/>
        <v>福建农业职业技术学院490104泉州市农业学校</v>
      </c>
      <c r="J101" t="s">
        <v>275</v>
      </c>
      <c r="K101" t="e">
        <f>VLOOKUP(I101,#REF!,2,0)</f>
        <v>#REF!</v>
      </c>
    </row>
    <row r="102" hidden="1" spans="1:11">
      <c r="A102" s="9">
        <v>101</v>
      </c>
      <c r="B102" s="10" t="s">
        <v>227</v>
      </c>
      <c r="C102" s="9">
        <v>530201</v>
      </c>
      <c r="D102" s="10" t="s">
        <v>147</v>
      </c>
      <c r="E102" s="9" t="s">
        <v>292</v>
      </c>
      <c r="F102" s="10" t="s">
        <v>114</v>
      </c>
      <c r="G102" s="10" t="s">
        <v>360</v>
      </c>
      <c r="H102" s="10">
        <v>730201</v>
      </c>
      <c r="I102" t="str">
        <f t="shared" si="1"/>
        <v>福建农业职业技术学院530201福建经济学校</v>
      </c>
      <c r="J102" t="s">
        <v>275</v>
      </c>
      <c r="K102" t="e">
        <f>VLOOKUP(I102,#REF!,2,0)</f>
        <v>#REF!</v>
      </c>
    </row>
    <row r="103" hidden="1" spans="1:11">
      <c r="A103" s="9">
        <v>102</v>
      </c>
      <c r="B103" s="10" t="s">
        <v>227</v>
      </c>
      <c r="C103" s="9">
        <v>530201</v>
      </c>
      <c r="D103" s="10" t="s">
        <v>147</v>
      </c>
      <c r="E103" s="9" t="s">
        <v>292</v>
      </c>
      <c r="F103" s="10" t="s">
        <v>122</v>
      </c>
      <c r="G103" s="10" t="s">
        <v>360</v>
      </c>
      <c r="H103" s="10">
        <v>730201</v>
      </c>
      <c r="I103" t="str">
        <f t="shared" si="1"/>
        <v>福建农业职业技术学院530201福建商贸学校</v>
      </c>
      <c r="J103" t="s">
        <v>275</v>
      </c>
      <c r="K103" t="e">
        <f>VLOOKUP(I103,#REF!,2,0)</f>
        <v>#REF!</v>
      </c>
    </row>
    <row r="104" hidden="1" spans="1:11">
      <c r="A104" s="9">
        <v>103</v>
      </c>
      <c r="B104" s="10" t="s">
        <v>227</v>
      </c>
      <c r="C104" s="9">
        <v>530201</v>
      </c>
      <c r="D104" s="10" t="s">
        <v>147</v>
      </c>
      <c r="E104" s="9" t="s">
        <v>292</v>
      </c>
      <c r="F104" s="10" t="s">
        <v>107</v>
      </c>
      <c r="G104" s="10" t="s">
        <v>360</v>
      </c>
      <c r="H104" s="10">
        <v>730201</v>
      </c>
      <c r="I104" t="str">
        <f t="shared" si="1"/>
        <v>福建农业职业技术学院530201福建省邮电学校</v>
      </c>
      <c r="J104" t="s">
        <v>275</v>
      </c>
      <c r="K104" t="e">
        <f>VLOOKUP(I104,#REF!,2,0)</f>
        <v>#REF!</v>
      </c>
    </row>
    <row r="105" hidden="1" spans="1:11">
      <c r="A105" s="9">
        <v>104</v>
      </c>
      <c r="B105" s="10" t="s">
        <v>227</v>
      </c>
      <c r="C105" s="9">
        <v>530201</v>
      </c>
      <c r="D105" s="10" t="s">
        <v>147</v>
      </c>
      <c r="E105" s="9" t="s">
        <v>292</v>
      </c>
      <c r="F105" s="10" t="s">
        <v>299</v>
      </c>
      <c r="G105" s="10" t="s">
        <v>323</v>
      </c>
      <c r="H105" s="10">
        <v>730301</v>
      </c>
      <c r="I105" t="str">
        <f t="shared" si="1"/>
        <v>福建农业职业技术学院530201福建理工学校</v>
      </c>
      <c r="J105" t="s">
        <v>275</v>
      </c>
      <c r="K105" t="e">
        <f>VLOOKUP(I105,#REF!,2,0)</f>
        <v>#REF!</v>
      </c>
    </row>
    <row r="106" hidden="1" spans="1:11">
      <c r="A106" s="9">
        <v>105</v>
      </c>
      <c r="B106" s="9" t="s">
        <v>228</v>
      </c>
      <c r="C106" s="9">
        <v>490201</v>
      </c>
      <c r="D106" s="9" t="s">
        <v>150</v>
      </c>
      <c r="E106" s="9" t="s">
        <v>292</v>
      </c>
      <c r="F106" s="9" t="s">
        <v>361</v>
      </c>
      <c r="G106" s="9" t="s">
        <v>362</v>
      </c>
      <c r="H106" s="10">
        <v>720301</v>
      </c>
      <c r="I106" t="str">
        <f t="shared" si="1"/>
        <v>福建卫生职业技术学院490201柘荣职业技术学校</v>
      </c>
      <c r="J106" t="s">
        <v>275</v>
      </c>
      <c r="K106" t="e">
        <f>VLOOKUP(I106,#REF!,2,0)</f>
        <v>#REF!</v>
      </c>
    </row>
    <row r="107" hidden="1" spans="1:11">
      <c r="A107" s="9">
        <v>106</v>
      </c>
      <c r="B107" s="9" t="s">
        <v>228</v>
      </c>
      <c r="C107" s="9">
        <v>490210</v>
      </c>
      <c r="D107" s="9" t="s">
        <v>363</v>
      </c>
      <c r="E107" s="9" t="s">
        <v>292</v>
      </c>
      <c r="F107" s="9" t="s">
        <v>135</v>
      </c>
      <c r="G107" s="9" t="s">
        <v>317</v>
      </c>
      <c r="H107" s="10">
        <v>710101</v>
      </c>
      <c r="I107" t="str">
        <f t="shared" si="1"/>
        <v>福建卫生职业技术学院490210福建铁路机电学校</v>
      </c>
      <c r="J107" t="s">
        <v>275</v>
      </c>
      <c r="K107" t="e">
        <f>VLOOKUP(I107,#REF!,2,0)</f>
        <v>#REF!</v>
      </c>
    </row>
    <row r="108" hidden="1" spans="1:11">
      <c r="A108" s="9">
        <v>107</v>
      </c>
      <c r="B108" s="9" t="s">
        <v>228</v>
      </c>
      <c r="C108" s="9">
        <v>520201</v>
      </c>
      <c r="D108" s="9" t="s">
        <v>71</v>
      </c>
      <c r="E108" s="9" t="s">
        <v>292</v>
      </c>
      <c r="F108" s="9" t="s">
        <v>364</v>
      </c>
      <c r="G108" s="9" t="s">
        <v>71</v>
      </c>
      <c r="H108" s="10">
        <v>720201</v>
      </c>
      <c r="I108" t="str">
        <f t="shared" si="1"/>
        <v>福建卫生职业技术学院520201闽北卫生学校</v>
      </c>
      <c r="J108" t="s">
        <v>275</v>
      </c>
      <c r="K108" t="e">
        <f>VLOOKUP(I108,#REF!,2,0)</f>
        <v>#REF!</v>
      </c>
    </row>
    <row r="109" hidden="1" spans="1:11">
      <c r="A109" s="9">
        <v>108</v>
      </c>
      <c r="B109" s="9" t="s">
        <v>228</v>
      </c>
      <c r="C109" s="9">
        <v>520301</v>
      </c>
      <c r="D109" s="9" t="s">
        <v>153</v>
      </c>
      <c r="E109" s="9" t="s">
        <v>292</v>
      </c>
      <c r="F109" s="9" t="s">
        <v>365</v>
      </c>
      <c r="G109" s="9" t="s">
        <v>362</v>
      </c>
      <c r="H109" s="10">
        <v>720301</v>
      </c>
      <c r="I109" t="str">
        <f t="shared" si="1"/>
        <v>福建卫生职业技术学院520301闽侯县职业中专学校</v>
      </c>
      <c r="J109" t="s">
        <v>275</v>
      </c>
      <c r="K109" t="e">
        <f>VLOOKUP(I109,#REF!,2,0)</f>
        <v>#REF!</v>
      </c>
    </row>
    <row r="110" hidden="1" spans="1:11">
      <c r="A110" s="9">
        <v>109</v>
      </c>
      <c r="B110" s="9" t="s">
        <v>228</v>
      </c>
      <c r="C110" s="9">
        <v>520301</v>
      </c>
      <c r="D110" s="9" t="s">
        <v>153</v>
      </c>
      <c r="E110" s="9" t="s">
        <v>292</v>
      </c>
      <c r="F110" s="9" t="s">
        <v>361</v>
      </c>
      <c r="G110" s="9" t="s">
        <v>362</v>
      </c>
      <c r="H110" s="10">
        <v>720301</v>
      </c>
      <c r="I110" t="str">
        <f t="shared" si="1"/>
        <v>福建卫生职业技术学院520301柘荣职业技术学校</v>
      </c>
      <c r="J110" t="s">
        <v>275</v>
      </c>
      <c r="K110" t="e">
        <f>VLOOKUP(I110,#REF!,2,0)</f>
        <v>#REF!</v>
      </c>
    </row>
    <row r="111" hidden="1" spans="1:11">
      <c r="A111" s="9">
        <v>110</v>
      </c>
      <c r="B111" s="9" t="s">
        <v>228</v>
      </c>
      <c r="C111" s="9">
        <v>520507</v>
      </c>
      <c r="D111" s="9" t="s">
        <v>366</v>
      </c>
      <c r="E111" s="9" t="s">
        <v>292</v>
      </c>
      <c r="F111" s="9" t="s">
        <v>365</v>
      </c>
      <c r="G111" s="9" t="s">
        <v>367</v>
      </c>
      <c r="H111" s="10">
        <v>750111</v>
      </c>
      <c r="I111" t="str">
        <f t="shared" si="1"/>
        <v>福建卫生职业技术学院520507闽侯县职业中专学校</v>
      </c>
      <c r="J111" t="s">
        <v>275</v>
      </c>
      <c r="K111" t="e">
        <f>VLOOKUP(I111,#REF!,2,0)</f>
        <v>#REF!</v>
      </c>
    </row>
    <row r="112" hidden="1" spans="1:11">
      <c r="A112" s="9">
        <v>111</v>
      </c>
      <c r="B112" s="9" t="s">
        <v>228</v>
      </c>
      <c r="C112" s="9">
        <v>520507</v>
      </c>
      <c r="D112" s="9" t="s">
        <v>366</v>
      </c>
      <c r="E112" s="9" t="s">
        <v>292</v>
      </c>
      <c r="F112" s="9" t="s">
        <v>368</v>
      </c>
      <c r="G112" s="9" t="s">
        <v>367</v>
      </c>
      <c r="H112" s="10">
        <v>750111</v>
      </c>
      <c r="I112" t="str">
        <f t="shared" si="1"/>
        <v>福建卫生职业技术学院520507连江职业中专学校</v>
      </c>
      <c r="J112" t="s">
        <v>275</v>
      </c>
      <c r="K112" t="e">
        <f>VLOOKUP(I112,#REF!,2,0)</f>
        <v>#REF!</v>
      </c>
    </row>
    <row r="113" hidden="1" spans="1:11">
      <c r="A113" s="9">
        <v>112</v>
      </c>
      <c r="B113" s="9" t="s">
        <v>228</v>
      </c>
      <c r="C113" s="9">
        <v>520601</v>
      </c>
      <c r="D113" s="9" t="s">
        <v>171</v>
      </c>
      <c r="E113" s="9" t="s">
        <v>292</v>
      </c>
      <c r="F113" s="9" t="s">
        <v>365</v>
      </c>
      <c r="G113" s="9" t="s">
        <v>369</v>
      </c>
      <c r="H113" s="10">
        <v>720601</v>
      </c>
      <c r="I113" t="str">
        <f t="shared" si="1"/>
        <v>福建卫生职业技术学院520601闽侯县职业中专学校</v>
      </c>
      <c r="J113" t="s">
        <v>275</v>
      </c>
      <c r="K113" t="e">
        <f>VLOOKUP(I113,#REF!,2,0)</f>
        <v>#REF!</v>
      </c>
    </row>
    <row r="114" hidden="1" spans="1:11">
      <c r="A114" s="9">
        <v>113</v>
      </c>
      <c r="B114" s="10" t="s">
        <v>229</v>
      </c>
      <c r="C114" s="9">
        <v>490104</v>
      </c>
      <c r="D114" s="10" t="s">
        <v>24</v>
      </c>
      <c r="E114" s="9" t="s">
        <v>292</v>
      </c>
      <c r="F114" s="10" t="s">
        <v>149</v>
      </c>
      <c r="G114" s="10" t="s">
        <v>358</v>
      </c>
      <c r="H114" s="10">
        <v>690101</v>
      </c>
      <c r="I114" t="str">
        <f t="shared" si="1"/>
        <v>福建生物工程职业技术学院490104福建工贸学校</v>
      </c>
      <c r="J114" t="s">
        <v>275</v>
      </c>
      <c r="K114" t="e">
        <f>VLOOKUP(I114,#REF!,2,0)</f>
        <v>#REF!</v>
      </c>
    </row>
    <row r="115" hidden="1" spans="1:11">
      <c r="A115" s="9">
        <v>114</v>
      </c>
      <c r="B115" s="10" t="s">
        <v>229</v>
      </c>
      <c r="C115" s="9">
        <v>490201</v>
      </c>
      <c r="D115" s="10" t="s">
        <v>150</v>
      </c>
      <c r="E115" s="9" t="s">
        <v>292</v>
      </c>
      <c r="F115" s="10" t="s">
        <v>149</v>
      </c>
      <c r="G115" s="10" t="s">
        <v>358</v>
      </c>
      <c r="H115" s="10">
        <v>690101</v>
      </c>
      <c r="I115" t="str">
        <f t="shared" si="1"/>
        <v>福建生物工程职业技术学院490201福建工贸学校</v>
      </c>
      <c r="J115" t="s">
        <v>275</v>
      </c>
      <c r="K115" t="e">
        <f>VLOOKUP(I115,#REF!,2,0)</f>
        <v>#REF!</v>
      </c>
    </row>
    <row r="116" hidden="1" spans="1:11">
      <c r="A116" s="9">
        <v>115</v>
      </c>
      <c r="B116" s="10" t="s">
        <v>229</v>
      </c>
      <c r="C116" s="9">
        <v>490201</v>
      </c>
      <c r="D116" s="10" t="s">
        <v>150</v>
      </c>
      <c r="E116" s="9" t="s">
        <v>292</v>
      </c>
      <c r="F116" s="10" t="s">
        <v>45</v>
      </c>
      <c r="G116" s="10" t="s">
        <v>362</v>
      </c>
      <c r="H116" s="10">
        <v>720301</v>
      </c>
      <c r="I116" t="str">
        <f t="shared" si="1"/>
        <v>福建生物工程职业技术学院490201厦门市集美职业技术学校</v>
      </c>
      <c r="J116" t="s">
        <v>275</v>
      </c>
      <c r="K116" t="e">
        <f>VLOOKUP(I116,#REF!,2,0)</f>
        <v>#REF!</v>
      </c>
    </row>
    <row r="117" hidden="1" spans="1:11">
      <c r="A117" s="9">
        <v>116</v>
      </c>
      <c r="B117" s="10" t="s">
        <v>229</v>
      </c>
      <c r="C117" s="9">
        <v>490202</v>
      </c>
      <c r="D117" s="10" t="s">
        <v>151</v>
      </c>
      <c r="E117" s="9" t="s">
        <v>292</v>
      </c>
      <c r="F117" s="10" t="s">
        <v>149</v>
      </c>
      <c r="G117" s="10" t="s">
        <v>358</v>
      </c>
      <c r="H117" s="10">
        <v>690101</v>
      </c>
      <c r="I117" t="str">
        <f t="shared" si="1"/>
        <v>福建生物工程职业技术学院490202福建工贸学校</v>
      </c>
      <c r="J117" t="s">
        <v>275</v>
      </c>
      <c r="K117" t="e">
        <f>VLOOKUP(I117,#REF!,2,0)</f>
        <v>#REF!</v>
      </c>
    </row>
    <row r="118" hidden="1" spans="1:11">
      <c r="A118" s="9">
        <v>117</v>
      </c>
      <c r="B118" s="10" t="s">
        <v>229</v>
      </c>
      <c r="C118" s="9">
        <v>490202</v>
      </c>
      <c r="D118" s="10" t="s">
        <v>151</v>
      </c>
      <c r="E118" s="9" t="s">
        <v>292</v>
      </c>
      <c r="F118" s="10" t="s">
        <v>19</v>
      </c>
      <c r="G118" s="10" t="s">
        <v>370</v>
      </c>
      <c r="H118" s="10">
        <v>670102</v>
      </c>
      <c r="I118" t="str">
        <f t="shared" si="1"/>
        <v>福建生物工程职业技术学院490202永春职业中专学校</v>
      </c>
      <c r="J118" t="s">
        <v>275</v>
      </c>
      <c r="K118" t="e">
        <f>VLOOKUP(I118,#REF!,2,0)</f>
        <v>#REF!</v>
      </c>
    </row>
    <row r="119" hidden="1" spans="1:11">
      <c r="A119" s="9">
        <v>118</v>
      </c>
      <c r="B119" s="10" t="s">
        <v>229</v>
      </c>
      <c r="C119" s="9">
        <v>490208</v>
      </c>
      <c r="D119" s="10" t="s">
        <v>152</v>
      </c>
      <c r="E119" s="9" t="s">
        <v>292</v>
      </c>
      <c r="F119" s="10" t="s">
        <v>105</v>
      </c>
      <c r="G119" s="10" t="s">
        <v>371</v>
      </c>
      <c r="H119" s="10">
        <v>730602</v>
      </c>
      <c r="I119" t="str">
        <f t="shared" si="1"/>
        <v>福建生物工程职业技术学院490208福建建筑学校</v>
      </c>
      <c r="J119" t="s">
        <v>275</v>
      </c>
      <c r="K119" t="e">
        <f>VLOOKUP(I119,#REF!,2,0)</f>
        <v>#REF!</v>
      </c>
    </row>
    <row r="120" hidden="1" spans="1:11">
      <c r="A120" s="9">
        <v>119</v>
      </c>
      <c r="B120" s="10" t="s">
        <v>229</v>
      </c>
      <c r="C120" s="9">
        <v>490208</v>
      </c>
      <c r="D120" s="10" t="s">
        <v>152</v>
      </c>
      <c r="E120" s="9" t="s">
        <v>292</v>
      </c>
      <c r="F120" s="10" t="s">
        <v>122</v>
      </c>
      <c r="G120" s="10" t="s">
        <v>371</v>
      </c>
      <c r="H120" s="10">
        <v>730602</v>
      </c>
      <c r="I120" t="str">
        <f t="shared" si="1"/>
        <v>福建生物工程职业技术学院490208福建商贸学校</v>
      </c>
      <c r="J120" t="s">
        <v>275</v>
      </c>
      <c r="K120" t="e">
        <f>VLOOKUP(I120,#REF!,2,0)</f>
        <v>#REF!</v>
      </c>
    </row>
    <row r="121" hidden="1" spans="1:11">
      <c r="A121" s="9">
        <v>120</v>
      </c>
      <c r="B121" s="10" t="s">
        <v>229</v>
      </c>
      <c r="C121" s="9">
        <v>490213</v>
      </c>
      <c r="D121" s="10" t="s">
        <v>372</v>
      </c>
      <c r="E121" s="9" t="s">
        <v>292</v>
      </c>
      <c r="F121" s="10" t="s">
        <v>373</v>
      </c>
      <c r="G121" s="10" t="s">
        <v>315</v>
      </c>
      <c r="H121" s="10">
        <v>710103</v>
      </c>
      <c r="I121" t="str">
        <f t="shared" si="1"/>
        <v>福建生物工程职业技术学院490213长汀职业中专学校</v>
      </c>
      <c r="J121" t="s">
        <v>275</v>
      </c>
      <c r="K121" t="e">
        <f>VLOOKUP(I121,#REF!,2,0)</f>
        <v>#REF!</v>
      </c>
    </row>
    <row r="122" hidden="1" spans="1:11">
      <c r="A122" s="9">
        <v>121</v>
      </c>
      <c r="B122" s="10" t="s">
        <v>229</v>
      </c>
      <c r="C122" s="9">
        <v>520301</v>
      </c>
      <c r="D122" s="10" t="s">
        <v>153</v>
      </c>
      <c r="E122" s="9" t="s">
        <v>292</v>
      </c>
      <c r="F122" s="10" t="s">
        <v>149</v>
      </c>
      <c r="G122" s="10" t="s">
        <v>358</v>
      </c>
      <c r="H122" s="10">
        <v>690101</v>
      </c>
      <c r="I122" t="str">
        <f t="shared" si="1"/>
        <v>福建生物工程职业技术学院520301福建工贸学校</v>
      </c>
      <c r="J122" t="s">
        <v>275</v>
      </c>
      <c r="K122" t="e">
        <f>VLOOKUP(I122,#REF!,2,0)</f>
        <v>#REF!</v>
      </c>
    </row>
    <row r="123" hidden="1" spans="1:11">
      <c r="A123" s="9">
        <v>122</v>
      </c>
      <c r="B123" s="10" t="s">
        <v>229</v>
      </c>
      <c r="C123" s="9">
        <v>520301</v>
      </c>
      <c r="D123" s="10" t="s">
        <v>153</v>
      </c>
      <c r="E123" s="9" t="s">
        <v>292</v>
      </c>
      <c r="F123" s="10" t="s">
        <v>81</v>
      </c>
      <c r="G123" s="10" t="s">
        <v>362</v>
      </c>
      <c r="H123" s="10">
        <v>720301</v>
      </c>
      <c r="I123" t="str">
        <f t="shared" si="1"/>
        <v>福建生物工程职业技术学院520301安溪华侨职业中专学校</v>
      </c>
      <c r="J123" t="s">
        <v>275</v>
      </c>
      <c r="K123" t="e">
        <f>VLOOKUP(I123,#REF!,2,0)</f>
        <v>#REF!</v>
      </c>
    </row>
    <row r="124" hidden="1" spans="1:11">
      <c r="A124" s="9">
        <v>123</v>
      </c>
      <c r="B124" s="10" t="s">
        <v>229</v>
      </c>
      <c r="C124" s="9">
        <v>520301</v>
      </c>
      <c r="D124" s="10" t="s">
        <v>153</v>
      </c>
      <c r="E124" s="9" t="s">
        <v>292</v>
      </c>
      <c r="F124" s="10" t="s">
        <v>19</v>
      </c>
      <c r="G124" s="10" t="s">
        <v>362</v>
      </c>
      <c r="H124" s="10">
        <v>720301</v>
      </c>
      <c r="I124" t="str">
        <f t="shared" si="1"/>
        <v>福建生物工程职业技术学院520301永春职业中专学校</v>
      </c>
      <c r="J124" t="s">
        <v>275</v>
      </c>
      <c r="K124" t="e">
        <f>VLOOKUP(I124,#REF!,2,0)</f>
        <v>#REF!</v>
      </c>
    </row>
    <row r="125" hidden="1" spans="1:11">
      <c r="A125" s="9">
        <v>124</v>
      </c>
      <c r="B125" s="10" t="s">
        <v>229</v>
      </c>
      <c r="C125" s="9">
        <v>520410</v>
      </c>
      <c r="D125" s="10" t="s">
        <v>374</v>
      </c>
      <c r="E125" s="9" t="s">
        <v>292</v>
      </c>
      <c r="F125" s="10" t="s">
        <v>375</v>
      </c>
      <c r="G125" s="10" t="s">
        <v>376</v>
      </c>
      <c r="H125" s="10">
        <v>720403</v>
      </c>
      <c r="I125" t="str">
        <f t="shared" si="1"/>
        <v>福建生物工程职业技术学院520410邵武职业中专学校</v>
      </c>
      <c r="J125" t="s">
        <v>275</v>
      </c>
      <c r="K125" t="e">
        <f>VLOOKUP(I125,#REF!,2,0)</f>
        <v>#REF!</v>
      </c>
    </row>
    <row r="126" hidden="1" spans="1:11">
      <c r="A126" s="9">
        <v>125</v>
      </c>
      <c r="B126" s="10" t="s">
        <v>229</v>
      </c>
      <c r="C126" s="9">
        <v>520410</v>
      </c>
      <c r="D126" s="10" t="s">
        <v>374</v>
      </c>
      <c r="E126" s="9" t="s">
        <v>292</v>
      </c>
      <c r="F126" s="10" t="s">
        <v>361</v>
      </c>
      <c r="G126" s="10" t="s">
        <v>362</v>
      </c>
      <c r="H126" s="10">
        <v>720301</v>
      </c>
      <c r="I126" t="str">
        <f t="shared" si="1"/>
        <v>福建生物工程职业技术学院520410柘荣职业技术学校</v>
      </c>
      <c r="J126" t="s">
        <v>275</v>
      </c>
      <c r="K126" t="e">
        <f>VLOOKUP(I126,#REF!,2,0)</f>
        <v>#REF!</v>
      </c>
    </row>
    <row r="127" hidden="1" spans="1:11">
      <c r="A127" s="9">
        <v>126</v>
      </c>
      <c r="B127" s="10" t="s">
        <v>224</v>
      </c>
      <c r="C127" s="9">
        <v>550101</v>
      </c>
      <c r="D127" s="10" t="s">
        <v>66</v>
      </c>
      <c r="E127" s="9" t="s">
        <v>292</v>
      </c>
      <c r="F127" s="10" t="s">
        <v>299</v>
      </c>
      <c r="G127" s="10" t="s">
        <v>338</v>
      </c>
      <c r="H127" s="10">
        <v>750106</v>
      </c>
      <c r="I127" t="str">
        <f t="shared" si="1"/>
        <v>福建幼儿师范高等专科学校550101福建理工学校</v>
      </c>
      <c r="J127" t="s">
        <v>275</v>
      </c>
      <c r="K127" t="e">
        <f>VLOOKUP(I127,#REF!,2,0)</f>
        <v>#REF!</v>
      </c>
    </row>
    <row r="128" hidden="1" spans="1:11">
      <c r="A128" s="9">
        <v>127</v>
      </c>
      <c r="B128" s="10" t="s">
        <v>224</v>
      </c>
      <c r="C128" s="9">
        <v>550123</v>
      </c>
      <c r="D128" s="10" t="s">
        <v>121</v>
      </c>
      <c r="E128" s="9" t="s">
        <v>292</v>
      </c>
      <c r="F128" s="10" t="s">
        <v>377</v>
      </c>
      <c r="G128" s="10" t="s">
        <v>378</v>
      </c>
      <c r="H128" s="10">
        <v>750108</v>
      </c>
      <c r="I128" t="str">
        <f t="shared" si="1"/>
        <v>福建幼儿师范高等专科学校550123福州财政金融职业中专学校</v>
      </c>
      <c r="J128" t="s">
        <v>275</v>
      </c>
      <c r="K128" t="e">
        <f>VLOOKUP(I128,#REF!,2,0)</f>
        <v>#REF!</v>
      </c>
    </row>
    <row r="129" hidden="1" spans="1:11">
      <c r="A129" s="9">
        <v>128</v>
      </c>
      <c r="B129" s="10" t="s">
        <v>224</v>
      </c>
      <c r="C129" s="9" t="s">
        <v>379</v>
      </c>
      <c r="D129" s="10" t="s">
        <v>42</v>
      </c>
      <c r="E129" s="10" t="s">
        <v>70</v>
      </c>
      <c r="F129" s="9" t="s">
        <v>70</v>
      </c>
      <c r="G129" s="10" t="s">
        <v>380</v>
      </c>
      <c r="H129" s="10">
        <v>770101</v>
      </c>
      <c r="I129" t="str">
        <f t="shared" si="1"/>
        <v>福建幼儿师范高等专科学校570113K自办</v>
      </c>
      <c r="J129" t="s">
        <v>275</v>
      </c>
      <c r="K129" t="e">
        <f>VLOOKUP(I129,#REF!,2,0)</f>
        <v>#REF!</v>
      </c>
    </row>
    <row r="130" hidden="1" spans="1:11">
      <c r="A130" s="9">
        <v>129</v>
      </c>
      <c r="B130" s="9" t="s">
        <v>230</v>
      </c>
      <c r="C130" s="9">
        <v>540109</v>
      </c>
      <c r="D130" s="9" t="s">
        <v>207</v>
      </c>
      <c r="E130" s="9" t="s">
        <v>292</v>
      </c>
      <c r="F130" s="9" t="s">
        <v>312</v>
      </c>
      <c r="G130" s="9" t="s">
        <v>381</v>
      </c>
      <c r="H130" s="10">
        <v>740105</v>
      </c>
      <c r="I130" t="str">
        <f t="shared" si="1"/>
        <v>福建艺术职业学院540109福州旅游职业中专学校</v>
      </c>
      <c r="J130" t="s">
        <v>275</v>
      </c>
      <c r="K130" t="e">
        <f>VLOOKUP(I130,#REF!,2,0)</f>
        <v>#REF!</v>
      </c>
    </row>
    <row r="131" hidden="1" spans="1:11">
      <c r="A131" s="9">
        <v>130</v>
      </c>
      <c r="B131" s="10" t="s">
        <v>230</v>
      </c>
      <c r="C131" s="9">
        <v>550101</v>
      </c>
      <c r="D131" s="10" t="s">
        <v>66</v>
      </c>
      <c r="E131" s="9" t="s">
        <v>292</v>
      </c>
      <c r="F131" s="10" t="s">
        <v>312</v>
      </c>
      <c r="G131" s="10" t="s">
        <v>338</v>
      </c>
      <c r="H131" s="10">
        <v>750106</v>
      </c>
      <c r="I131" t="str">
        <f t="shared" ref="I131:I194" si="2">CONCATENATE(B131,C131,F131)</f>
        <v>福建艺术职业学院550101福州旅游职业中专学校</v>
      </c>
      <c r="J131" t="s">
        <v>275</v>
      </c>
      <c r="K131" t="e">
        <f>VLOOKUP(I131,#REF!,2,0)</f>
        <v>#REF!</v>
      </c>
    </row>
    <row r="132" hidden="1" spans="1:11">
      <c r="A132" s="9">
        <v>131</v>
      </c>
      <c r="B132" s="10" t="s">
        <v>230</v>
      </c>
      <c r="C132" s="9">
        <v>550105</v>
      </c>
      <c r="D132" s="10" t="s">
        <v>72</v>
      </c>
      <c r="E132" s="9" t="s">
        <v>292</v>
      </c>
      <c r="F132" s="10" t="s">
        <v>337</v>
      </c>
      <c r="G132" s="10" t="s">
        <v>21</v>
      </c>
      <c r="H132" s="10">
        <v>680402</v>
      </c>
      <c r="I132" t="str">
        <f t="shared" si="2"/>
        <v>福建艺术职业学院550105福建第二轻工业学校</v>
      </c>
      <c r="J132" t="s">
        <v>275</v>
      </c>
      <c r="K132" t="e">
        <f>VLOOKUP(I132,#REF!,2,0)</f>
        <v>#REF!</v>
      </c>
    </row>
    <row r="133" hidden="1" spans="1:11">
      <c r="A133" s="9">
        <v>132</v>
      </c>
      <c r="B133" s="10" t="s">
        <v>230</v>
      </c>
      <c r="C133" s="9">
        <v>550112</v>
      </c>
      <c r="D133" s="10" t="s">
        <v>382</v>
      </c>
      <c r="E133" s="9" t="s">
        <v>292</v>
      </c>
      <c r="F133" s="10" t="s">
        <v>312</v>
      </c>
      <c r="G133" s="10" t="s">
        <v>383</v>
      </c>
      <c r="H133" s="10">
        <v>750107</v>
      </c>
      <c r="I133" t="str">
        <f t="shared" si="2"/>
        <v>福建艺术职业学院550112福州旅游职业中专学校</v>
      </c>
      <c r="J133" t="s">
        <v>275</v>
      </c>
      <c r="K133" t="e">
        <f>VLOOKUP(I133,#REF!,2,0)</f>
        <v>#REF!</v>
      </c>
    </row>
    <row r="134" hidden="1" spans="1:11">
      <c r="A134" s="9">
        <v>133</v>
      </c>
      <c r="B134" s="10" t="s">
        <v>230</v>
      </c>
      <c r="C134" s="9">
        <v>550201</v>
      </c>
      <c r="D134" s="10" t="s">
        <v>155</v>
      </c>
      <c r="E134" s="9" t="s">
        <v>70</v>
      </c>
      <c r="F134" s="9" t="s">
        <v>70</v>
      </c>
      <c r="G134" s="10" t="s">
        <v>155</v>
      </c>
      <c r="H134" s="10">
        <v>750201</v>
      </c>
      <c r="I134" t="str">
        <f t="shared" si="2"/>
        <v>福建艺术职业学院550201自办</v>
      </c>
      <c r="J134" t="s">
        <v>275</v>
      </c>
      <c r="K134" t="e">
        <f>VLOOKUP(I134,#REF!,2,0)</f>
        <v>#REF!</v>
      </c>
    </row>
    <row r="135" hidden="1" spans="1:11">
      <c r="A135" s="9">
        <v>134</v>
      </c>
      <c r="B135" s="10" t="s">
        <v>230</v>
      </c>
      <c r="C135" s="9">
        <v>550202</v>
      </c>
      <c r="D135" s="10" t="s">
        <v>157</v>
      </c>
      <c r="E135" s="9" t="s">
        <v>70</v>
      </c>
      <c r="F135" s="9" t="s">
        <v>70</v>
      </c>
      <c r="G135" s="10" t="s">
        <v>157</v>
      </c>
      <c r="H135" s="10">
        <v>750202</v>
      </c>
      <c r="I135" t="str">
        <f t="shared" si="2"/>
        <v>福建艺术职业学院550202自办</v>
      </c>
      <c r="J135" t="s">
        <v>275</v>
      </c>
      <c r="K135" t="e">
        <f>VLOOKUP(I135,#REF!,2,0)</f>
        <v>#REF!</v>
      </c>
    </row>
    <row r="136" hidden="1" spans="1:11">
      <c r="A136" s="9">
        <v>135</v>
      </c>
      <c r="B136" s="10" t="s">
        <v>231</v>
      </c>
      <c r="C136" s="9">
        <v>570303</v>
      </c>
      <c r="D136" s="10" t="s">
        <v>160</v>
      </c>
      <c r="E136" s="10" t="s">
        <v>70</v>
      </c>
      <c r="F136" s="9" t="s">
        <v>70</v>
      </c>
      <c r="G136" s="10" t="s">
        <v>160</v>
      </c>
      <c r="H136" s="10">
        <v>150100</v>
      </c>
      <c r="I136" t="str">
        <f t="shared" si="2"/>
        <v>福建体育职业技术学院570303自办</v>
      </c>
      <c r="J136" t="s">
        <v>275</v>
      </c>
      <c r="K136" t="e">
        <f>VLOOKUP(I136,#REF!,2,0)</f>
        <v>#REF!</v>
      </c>
    </row>
    <row r="137" spans="1:12">
      <c r="A137" s="9">
        <v>136</v>
      </c>
      <c r="B137" s="10" t="s">
        <v>237</v>
      </c>
      <c r="C137" s="9">
        <v>500211</v>
      </c>
      <c r="D137" s="10" t="s">
        <v>46</v>
      </c>
      <c r="E137" s="9" t="s">
        <v>292</v>
      </c>
      <c r="F137" s="10" t="s">
        <v>106</v>
      </c>
      <c r="G137" s="10" t="s">
        <v>296</v>
      </c>
      <c r="H137" s="10">
        <v>700206</v>
      </c>
      <c r="I137" t="str">
        <f t="shared" si="2"/>
        <v>福州职业技术学院500211福建工业学校</v>
      </c>
      <c r="J137" t="s">
        <v>275</v>
      </c>
      <c r="K137" t="e">
        <f>VLOOKUP(I137,#REF!,2,0)</f>
        <v>#REF!</v>
      </c>
      <c r="L137" t="s">
        <v>384</v>
      </c>
    </row>
    <row r="138" hidden="1" spans="1:11">
      <c r="A138" s="9">
        <v>137</v>
      </c>
      <c r="B138" s="10" t="s">
        <v>237</v>
      </c>
      <c r="C138" s="9">
        <v>500211</v>
      </c>
      <c r="D138" s="10" t="s">
        <v>46</v>
      </c>
      <c r="E138" s="9" t="s">
        <v>292</v>
      </c>
      <c r="F138" s="9" t="s">
        <v>385</v>
      </c>
      <c r="G138" s="10" t="s">
        <v>296</v>
      </c>
      <c r="H138" s="10">
        <v>700206</v>
      </c>
      <c r="I138" t="str">
        <f t="shared" si="2"/>
        <v>福州职业技术学院500211长乐职业中专学校</v>
      </c>
      <c r="J138" t="s">
        <v>275</v>
      </c>
      <c r="K138" t="e">
        <f>VLOOKUP(I138,#REF!,2,0)</f>
        <v>#REF!</v>
      </c>
    </row>
    <row r="139" hidden="1" spans="1:11">
      <c r="A139" s="9">
        <v>138</v>
      </c>
      <c r="B139" s="10" t="s">
        <v>237</v>
      </c>
      <c r="C139" s="9">
        <v>500405</v>
      </c>
      <c r="D139" s="10" t="s">
        <v>93</v>
      </c>
      <c r="E139" s="9" t="s">
        <v>292</v>
      </c>
      <c r="F139" s="10" t="s">
        <v>312</v>
      </c>
      <c r="G139" s="10" t="s">
        <v>386</v>
      </c>
      <c r="H139" s="10">
        <v>700402</v>
      </c>
      <c r="I139" t="str">
        <f t="shared" si="2"/>
        <v>福州职业技术学院500405福州旅游职业中专学校</v>
      </c>
      <c r="J139" t="s">
        <v>275</v>
      </c>
      <c r="K139" t="e">
        <f>VLOOKUP(I139,#REF!,2,0)</f>
        <v>#REF!</v>
      </c>
    </row>
    <row r="140" hidden="1" spans="1:11">
      <c r="A140" s="9">
        <v>139</v>
      </c>
      <c r="B140" s="10" t="s">
        <v>237</v>
      </c>
      <c r="C140" s="9">
        <v>510103</v>
      </c>
      <c r="D140" s="10" t="s">
        <v>387</v>
      </c>
      <c r="E140" s="9" t="s">
        <v>292</v>
      </c>
      <c r="F140" s="10" t="s">
        <v>388</v>
      </c>
      <c r="G140" s="10" t="s">
        <v>317</v>
      </c>
      <c r="H140" s="10">
        <v>710101</v>
      </c>
      <c r="I140" t="str">
        <f t="shared" si="2"/>
        <v>福州职业技术学院510103周宁职业中专学校</v>
      </c>
      <c r="J140" t="s">
        <v>275</v>
      </c>
      <c r="K140" t="e">
        <f>VLOOKUP(I140,#REF!,2,0)</f>
        <v>#REF!</v>
      </c>
    </row>
    <row r="141" hidden="1" spans="1:11">
      <c r="A141" s="9">
        <v>140</v>
      </c>
      <c r="B141" s="10" t="s">
        <v>237</v>
      </c>
      <c r="C141" s="9">
        <v>510103</v>
      </c>
      <c r="D141" s="10" t="s">
        <v>387</v>
      </c>
      <c r="E141" s="9" t="s">
        <v>292</v>
      </c>
      <c r="F141" s="10" t="s">
        <v>319</v>
      </c>
      <c r="G141" s="10" t="s">
        <v>327</v>
      </c>
      <c r="H141" s="10">
        <v>710105</v>
      </c>
      <c r="I141" t="str">
        <f t="shared" si="2"/>
        <v>福州职业技术学院510103福州机电工程职业技术学校</v>
      </c>
      <c r="J141" t="s">
        <v>275</v>
      </c>
      <c r="K141" t="e">
        <f>VLOOKUP(I141,#REF!,2,0)</f>
        <v>#REF!</v>
      </c>
    </row>
    <row r="142" hidden="1" spans="1:11">
      <c r="A142" s="9">
        <v>141</v>
      </c>
      <c r="B142" s="10" t="s">
        <v>237</v>
      </c>
      <c r="C142" s="9">
        <v>510203</v>
      </c>
      <c r="D142" s="10" t="s">
        <v>198</v>
      </c>
      <c r="E142" s="9" t="s">
        <v>292</v>
      </c>
      <c r="F142" s="10" t="s">
        <v>377</v>
      </c>
      <c r="G142" s="10" t="s">
        <v>321</v>
      </c>
      <c r="H142" s="10">
        <v>710201</v>
      </c>
      <c r="I142" t="str">
        <f t="shared" si="2"/>
        <v>福州职业技术学院510203福州财政金融职业中专学校</v>
      </c>
      <c r="J142" t="s">
        <v>275</v>
      </c>
      <c r="K142" t="e">
        <f>VLOOKUP(I142,#REF!,2,0)</f>
        <v>#REF!</v>
      </c>
    </row>
    <row r="143" hidden="1" spans="1:11">
      <c r="A143" s="9">
        <v>142</v>
      </c>
      <c r="B143" s="10" t="s">
        <v>237</v>
      </c>
      <c r="C143" s="9">
        <v>510203</v>
      </c>
      <c r="D143" s="10" t="s">
        <v>198</v>
      </c>
      <c r="E143" s="9" t="s">
        <v>292</v>
      </c>
      <c r="F143" s="10" t="s">
        <v>319</v>
      </c>
      <c r="G143" s="10" t="s">
        <v>353</v>
      </c>
      <c r="H143" s="10">
        <v>760204</v>
      </c>
      <c r="I143" t="str">
        <f t="shared" si="2"/>
        <v>福州职业技术学院510203福州机电工程职业技术学校</v>
      </c>
      <c r="J143" t="s">
        <v>275</v>
      </c>
      <c r="K143" t="e">
        <f>VLOOKUP(I143,#REF!,2,0)</f>
        <v>#REF!</v>
      </c>
    </row>
    <row r="144" hidden="1" spans="1:11">
      <c r="A144" s="9">
        <v>143</v>
      </c>
      <c r="B144" s="10" t="s">
        <v>237</v>
      </c>
      <c r="C144" s="9">
        <v>510207</v>
      </c>
      <c r="D144" s="10" t="s">
        <v>116</v>
      </c>
      <c r="E144" s="9" t="s">
        <v>292</v>
      </c>
      <c r="F144" s="10" t="s">
        <v>319</v>
      </c>
      <c r="G144" s="10" t="s">
        <v>321</v>
      </c>
      <c r="H144" s="10">
        <v>710201</v>
      </c>
      <c r="I144" t="str">
        <f t="shared" si="2"/>
        <v>福州职业技术学院510207福州机电工程职业技术学校</v>
      </c>
      <c r="J144" t="s">
        <v>275</v>
      </c>
      <c r="K144" t="e">
        <f>VLOOKUP(I144,#REF!,2,0)</f>
        <v>#REF!</v>
      </c>
    </row>
    <row r="145" hidden="1" spans="1:11">
      <c r="A145" s="9">
        <v>144</v>
      </c>
      <c r="B145" s="10" t="s">
        <v>237</v>
      </c>
      <c r="C145" s="9">
        <v>510207</v>
      </c>
      <c r="D145" s="10" t="s">
        <v>116</v>
      </c>
      <c r="E145" s="9" t="s">
        <v>292</v>
      </c>
      <c r="F145" s="10" t="s">
        <v>388</v>
      </c>
      <c r="G145" s="10" t="s">
        <v>352</v>
      </c>
      <c r="H145" s="10">
        <v>710210</v>
      </c>
      <c r="I145" t="str">
        <f t="shared" si="2"/>
        <v>福州职业技术学院510207周宁职业中专学校</v>
      </c>
      <c r="J145" t="s">
        <v>275</v>
      </c>
      <c r="K145" t="e">
        <f>VLOOKUP(I145,#REF!,2,0)</f>
        <v>#REF!</v>
      </c>
    </row>
    <row r="146" hidden="1" spans="1:11">
      <c r="A146" s="9">
        <v>145</v>
      </c>
      <c r="B146" s="10" t="s">
        <v>237</v>
      </c>
      <c r="C146" s="9">
        <v>530701</v>
      </c>
      <c r="D146" s="10" t="s">
        <v>53</v>
      </c>
      <c r="E146" s="9" t="s">
        <v>292</v>
      </c>
      <c r="F146" s="10" t="s">
        <v>314</v>
      </c>
      <c r="G146" s="10" t="s">
        <v>53</v>
      </c>
      <c r="H146" s="10">
        <v>730701</v>
      </c>
      <c r="I146" t="str">
        <f t="shared" si="2"/>
        <v>福州职业技术学院530701福建技术师范学院附属龙华职业技术学校</v>
      </c>
      <c r="J146" t="s">
        <v>275</v>
      </c>
      <c r="K146" t="e">
        <f>VLOOKUP(I146,#REF!,2,0)</f>
        <v>#REF!</v>
      </c>
    </row>
    <row r="147" hidden="1" spans="1:11">
      <c r="A147" s="9">
        <v>146</v>
      </c>
      <c r="B147" s="10" t="s">
        <v>237</v>
      </c>
      <c r="C147" s="9">
        <v>530701</v>
      </c>
      <c r="D147" s="10" t="s">
        <v>53</v>
      </c>
      <c r="E147" s="9" t="s">
        <v>292</v>
      </c>
      <c r="F147" s="10" t="s">
        <v>299</v>
      </c>
      <c r="G147" s="10" t="s">
        <v>53</v>
      </c>
      <c r="H147" s="10">
        <v>730701</v>
      </c>
      <c r="I147" t="str">
        <f t="shared" si="2"/>
        <v>福州职业技术学院530701福建理工学校</v>
      </c>
      <c r="J147" t="s">
        <v>275</v>
      </c>
      <c r="K147" t="e">
        <f>VLOOKUP(I147,#REF!,2,0)</f>
        <v>#REF!</v>
      </c>
    </row>
    <row r="148" hidden="1" spans="1:11">
      <c r="A148" s="9">
        <v>147</v>
      </c>
      <c r="B148" s="10" t="s">
        <v>237</v>
      </c>
      <c r="C148" s="9">
        <v>550101</v>
      </c>
      <c r="D148" s="10" t="s">
        <v>66</v>
      </c>
      <c r="E148" s="9" t="s">
        <v>292</v>
      </c>
      <c r="F148" s="10" t="s">
        <v>312</v>
      </c>
      <c r="G148" s="10" t="s">
        <v>389</v>
      </c>
      <c r="H148" s="10">
        <v>750306</v>
      </c>
      <c r="I148" t="str">
        <f t="shared" si="2"/>
        <v>福州职业技术学院550101福州旅游职业中专学校</v>
      </c>
      <c r="J148" t="s">
        <v>275</v>
      </c>
      <c r="K148" t="e">
        <f>VLOOKUP(I148,#REF!,2,0)</f>
        <v>#REF!</v>
      </c>
    </row>
    <row r="149" hidden="1" spans="1:11">
      <c r="A149" s="9">
        <v>148</v>
      </c>
      <c r="B149" s="10" t="s">
        <v>237</v>
      </c>
      <c r="C149" s="9">
        <v>550114</v>
      </c>
      <c r="D149" s="10" t="s">
        <v>74</v>
      </c>
      <c r="E149" s="9" t="s">
        <v>292</v>
      </c>
      <c r="F149" s="10" t="s">
        <v>390</v>
      </c>
      <c r="G149" s="10" t="s">
        <v>391</v>
      </c>
      <c r="H149" s="10">
        <v>750101</v>
      </c>
      <c r="I149" t="str">
        <f t="shared" si="2"/>
        <v>福州职业技术学院550114福州文教职业中专学校</v>
      </c>
      <c r="J149" t="s">
        <v>275</v>
      </c>
      <c r="K149" t="e">
        <f>VLOOKUP(I149,#REF!,2,0)</f>
        <v>#REF!</v>
      </c>
    </row>
    <row r="150" hidden="1" spans="1:11">
      <c r="A150" s="9">
        <v>149</v>
      </c>
      <c r="B150" s="10" t="s">
        <v>233</v>
      </c>
      <c r="C150" s="9">
        <v>460305</v>
      </c>
      <c r="D150" s="9" t="s">
        <v>112</v>
      </c>
      <c r="E150" s="9" t="s">
        <v>292</v>
      </c>
      <c r="F150" s="9" t="s">
        <v>319</v>
      </c>
      <c r="G150" s="9" t="s">
        <v>309</v>
      </c>
      <c r="H150" s="10">
        <v>660303</v>
      </c>
      <c r="I150" t="str">
        <f t="shared" si="2"/>
        <v>闽江师范高等专科学校460305福州机电工程职业技术学校</v>
      </c>
      <c r="J150" t="s">
        <v>275</v>
      </c>
      <c r="K150" t="e">
        <f>VLOOKUP(I150,#REF!,2,0)</f>
        <v>#REF!</v>
      </c>
    </row>
    <row r="151" hidden="1" spans="1:11">
      <c r="A151" s="9">
        <v>150</v>
      </c>
      <c r="B151" s="10" t="s">
        <v>233</v>
      </c>
      <c r="C151" s="9">
        <v>460701</v>
      </c>
      <c r="D151" s="9" t="s">
        <v>170</v>
      </c>
      <c r="E151" s="9" t="s">
        <v>292</v>
      </c>
      <c r="F151" s="9" t="s">
        <v>368</v>
      </c>
      <c r="G151" s="9" t="s">
        <v>296</v>
      </c>
      <c r="H151" s="10">
        <v>700206</v>
      </c>
      <c r="I151" t="str">
        <f t="shared" si="2"/>
        <v>闽江师范高等专科学校460701连江职业中专学校</v>
      </c>
      <c r="J151" t="s">
        <v>275</v>
      </c>
      <c r="K151" t="e">
        <f>VLOOKUP(I151,#REF!,2,0)</f>
        <v>#REF!</v>
      </c>
    </row>
    <row r="152" hidden="1" spans="1:11">
      <c r="A152" s="9">
        <v>151</v>
      </c>
      <c r="B152" s="9" t="s">
        <v>233</v>
      </c>
      <c r="C152" s="9">
        <v>470208</v>
      </c>
      <c r="D152" s="9" t="s">
        <v>392</v>
      </c>
      <c r="E152" s="9" t="s">
        <v>292</v>
      </c>
      <c r="F152" s="9" t="s">
        <v>368</v>
      </c>
      <c r="G152" s="9" t="s">
        <v>354</v>
      </c>
      <c r="H152" s="10">
        <v>610115</v>
      </c>
      <c r="I152" t="str">
        <f t="shared" si="2"/>
        <v>闽江师范高等专科学校470208连江职业中专学校</v>
      </c>
      <c r="J152" t="s">
        <v>275</v>
      </c>
      <c r="K152" t="e">
        <f>VLOOKUP(I152,#REF!,2,0)</f>
        <v>#REF!</v>
      </c>
    </row>
    <row r="153" hidden="1" spans="1:11">
      <c r="A153" s="9">
        <v>152</v>
      </c>
      <c r="B153" s="10" t="s">
        <v>233</v>
      </c>
      <c r="C153" s="9">
        <v>470208</v>
      </c>
      <c r="D153" s="9" t="s">
        <v>392</v>
      </c>
      <c r="E153" s="9" t="s">
        <v>292</v>
      </c>
      <c r="F153" s="9" t="s">
        <v>149</v>
      </c>
      <c r="G153" s="9" t="s">
        <v>393</v>
      </c>
      <c r="H153" s="10">
        <v>690302</v>
      </c>
      <c r="I153" t="str">
        <f t="shared" si="2"/>
        <v>闽江师范高等专科学校470208福建工贸学校</v>
      </c>
      <c r="J153" t="s">
        <v>275</v>
      </c>
      <c r="K153" t="e">
        <f>VLOOKUP(I153,#REF!,2,0)</f>
        <v>#REF!</v>
      </c>
    </row>
    <row r="154" hidden="1" spans="1:11">
      <c r="A154" s="9">
        <v>153</v>
      </c>
      <c r="B154" s="10" t="s">
        <v>233</v>
      </c>
      <c r="C154" s="9">
        <v>470208</v>
      </c>
      <c r="D154" s="9" t="s">
        <v>392</v>
      </c>
      <c r="E154" s="9" t="s">
        <v>292</v>
      </c>
      <c r="F154" s="9" t="s">
        <v>341</v>
      </c>
      <c r="G154" s="9" t="s">
        <v>394</v>
      </c>
      <c r="H154" s="10">
        <v>620803</v>
      </c>
      <c r="I154" t="str">
        <f t="shared" si="2"/>
        <v>闽江师范高等专科学校470208福州环保职业中专学校</v>
      </c>
      <c r="J154" t="s">
        <v>275</v>
      </c>
      <c r="K154" t="e">
        <f>VLOOKUP(I154,#REF!,2,0)</f>
        <v>#REF!</v>
      </c>
    </row>
    <row r="155" hidden="1" spans="1:11">
      <c r="A155" s="9">
        <v>154</v>
      </c>
      <c r="B155" s="10" t="s">
        <v>233</v>
      </c>
      <c r="C155" s="9">
        <v>510102</v>
      </c>
      <c r="D155" s="9" t="s">
        <v>115</v>
      </c>
      <c r="E155" s="9" t="s">
        <v>292</v>
      </c>
      <c r="F155" s="9" t="s">
        <v>319</v>
      </c>
      <c r="G155" s="9" t="s">
        <v>201</v>
      </c>
      <c r="H155" s="10">
        <v>710202</v>
      </c>
      <c r="I155" t="str">
        <f t="shared" si="2"/>
        <v>闽江师范高等专科学校510102福州机电工程职业技术学校</v>
      </c>
      <c r="J155" t="s">
        <v>275</v>
      </c>
      <c r="K155" t="e">
        <f>VLOOKUP(I155,#REF!,2,0)</f>
        <v>#REF!</v>
      </c>
    </row>
    <row r="156" hidden="1" spans="1:11">
      <c r="A156" s="9">
        <v>155</v>
      </c>
      <c r="B156" s="10" t="s">
        <v>233</v>
      </c>
      <c r="C156" s="9">
        <v>510102</v>
      </c>
      <c r="D156" s="9" t="s">
        <v>115</v>
      </c>
      <c r="E156" s="9" t="s">
        <v>292</v>
      </c>
      <c r="F156" s="9" t="s">
        <v>108</v>
      </c>
      <c r="G156" s="9" t="s">
        <v>320</v>
      </c>
      <c r="H156" s="10">
        <v>710102</v>
      </c>
      <c r="I156" t="str">
        <f t="shared" si="2"/>
        <v>闽江师范高等专科学校510102福州经济技术开发区职业中专学校</v>
      </c>
      <c r="J156" t="s">
        <v>275</v>
      </c>
      <c r="K156" t="e">
        <f>VLOOKUP(I156,#REF!,2,0)</f>
        <v>#REF!</v>
      </c>
    </row>
    <row r="157" hidden="1" spans="1:11">
      <c r="A157" s="9">
        <v>156</v>
      </c>
      <c r="B157" s="10" t="s">
        <v>233</v>
      </c>
      <c r="C157" s="9">
        <v>510102</v>
      </c>
      <c r="D157" s="9" t="s">
        <v>115</v>
      </c>
      <c r="E157" s="9" t="s">
        <v>292</v>
      </c>
      <c r="F157" s="9" t="s">
        <v>314</v>
      </c>
      <c r="G157" s="9" t="s">
        <v>320</v>
      </c>
      <c r="H157" s="10">
        <v>710102</v>
      </c>
      <c r="I157" t="str">
        <f t="shared" si="2"/>
        <v>闽江师范高等专科学校510102福建技术师范学院附属龙华职业技术学校</v>
      </c>
      <c r="J157" t="s">
        <v>275</v>
      </c>
      <c r="K157" t="e">
        <f>VLOOKUP(I157,#REF!,2,0)</f>
        <v>#REF!</v>
      </c>
    </row>
    <row r="158" hidden="1" spans="1:11">
      <c r="A158" s="9">
        <v>157</v>
      </c>
      <c r="B158" s="9" t="s">
        <v>233</v>
      </c>
      <c r="C158" s="9">
        <v>510204</v>
      </c>
      <c r="D158" s="9" t="s">
        <v>141</v>
      </c>
      <c r="E158" s="9" t="s">
        <v>292</v>
      </c>
      <c r="F158" s="9" t="s">
        <v>312</v>
      </c>
      <c r="G158" s="9" t="s">
        <v>395</v>
      </c>
      <c r="H158" s="10">
        <v>710204</v>
      </c>
      <c r="I158" t="str">
        <f t="shared" si="2"/>
        <v>闽江师范高等专科学校510204福州旅游职业中专学校</v>
      </c>
      <c r="J158" t="s">
        <v>275</v>
      </c>
      <c r="K158" t="e">
        <f>VLOOKUP(I158,#REF!,2,0)</f>
        <v>#REF!</v>
      </c>
    </row>
    <row r="159" ht="22.5" hidden="1" spans="1:11">
      <c r="A159" s="9">
        <v>158</v>
      </c>
      <c r="B159" s="10" t="s">
        <v>233</v>
      </c>
      <c r="C159" s="9">
        <v>510204</v>
      </c>
      <c r="D159" s="9" t="s">
        <v>141</v>
      </c>
      <c r="E159" s="9" t="s">
        <v>292</v>
      </c>
      <c r="F159" s="9" t="s">
        <v>324</v>
      </c>
      <c r="G159" s="9" t="s">
        <v>396</v>
      </c>
      <c r="H159" s="10">
        <v>710204</v>
      </c>
      <c r="I159" t="str">
        <f t="shared" si="2"/>
        <v>闽江师范高等专科学校510204福州商贸职业中专学校</v>
      </c>
      <c r="J159" t="s">
        <v>275</v>
      </c>
      <c r="K159" t="e">
        <f>VLOOKUP(I159,#REF!,2,0)</f>
        <v>#REF!</v>
      </c>
    </row>
    <row r="160" hidden="1" spans="1:11">
      <c r="A160" s="9">
        <v>159</v>
      </c>
      <c r="B160" s="10" t="s">
        <v>233</v>
      </c>
      <c r="C160" s="9">
        <v>540102</v>
      </c>
      <c r="D160" s="9" t="s">
        <v>397</v>
      </c>
      <c r="E160" s="9" t="s">
        <v>292</v>
      </c>
      <c r="F160" s="9" t="s">
        <v>312</v>
      </c>
      <c r="G160" s="9" t="s">
        <v>325</v>
      </c>
      <c r="H160" s="10">
        <v>740101</v>
      </c>
      <c r="I160" t="str">
        <f t="shared" si="2"/>
        <v>闽江师范高等专科学校540102福州旅游职业中专学校</v>
      </c>
      <c r="J160" t="s">
        <v>275</v>
      </c>
      <c r="K160" t="e">
        <f>VLOOKUP(I160,#REF!,2,0)</f>
        <v>#REF!</v>
      </c>
    </row>
    <row r="161" hidden="1" spans="1:11">
      <c r="A161" s="9">
        <v>160</v>
      </c>
      <c r="B161" s="9" t="s">
        <v>233</v>
      </c>
      <c r="C161" s="9">
        <v>550204</v>
      </c>
      <c r="D161" s="9" t="s">
        <v>83</v>
      </c>
      <c r="E161" s="9" t="s">
        <v>292</v>
      </c>
      <c r="F161" s="9" t="s">
        <v>398</v>
      </c>
      <c r="G161" s="9" t="s">
        <v>158</v>
      </c>
      <c r="H161" s="10">
        <v>750203</v>
      </c>
      <c r="I161" t="str">
        <f t="shared" si="2"/>
        <v>闽江师范高等专科学校550204福州市艺术学校</v>
      </c>
      <c r="J161" t="s">
        <v>275</v>
      </c>
      <c r="K161" t="e">
        <f>VLOOKUP(I161,#REF!,2,0)</f>
        <v>#REF!</v>
      </c>
    </row>
    <row r="162" hidden="1" spans="1:11">
      <c r="A162" s="9">
        <v>161</v>
      </c>
      <c r="B162" s="9" t="s">
        <v>233</v>
      </c>
      <c r="C162" s="9">
        <v>550204</v>
      </c>
      <c r="D162" s="9" t="s">
        <v>83</v>
      </c>
      <c r="E162" s="9" t="s">
        <v>292</v>
      </c>
      <c r="F162" s="9" t="s">
        <v>399</v>
      </c>
      <c r="G162" s="9" t="s">
        <v>158</v>
      </c>
      <c r="H162" s="10">
        <v>750203</v>
      </c>
      <c r="I162" t="str">
        <f t="shared" si="2"/>
        <v>闽江师范高等专科学校550204莆田艺术学校</v>
      </c>
      <c r="J162" t="s">
        <v>275</v>
      </c>
      <c r="K162" t="e">
        <f>VLOOKUP(I162,#REF!,2,0)</f>
        <v>#REF!</v>
      </c>
    </row>
    <row r="163" hidden="1" spans="1:11">
      <c r="A163" s="9">
        <v>162</v>
      </c>
      <c r="B163" s="10" t="s">
        <v>233</v>
      </c>
      <c r="C163" s="9">
        <v>550204</v>
      </c>
      <c r="D163" s="9" t="s">
        <v>83</v>
      </c>
      <c r="E163" s="9" t="s">
        <v>292</v>
      </c>
      <c r="F163" s="9" t="s">
        <v>114</v>
      </c>
      <c r="G163" s="9" t="s">
        <v>155</v>
      </c>
      <c r="H163" s="10">
        <v>750201</v>
      </c>
      <c r="I163" t="str">
        <f t="shared" si="2"/>
        <v>闽江师范高等专科学校550204福建经济学校</v>
      </c>
      <c r="J163" t="s">
        <v>275</v>
      </c>
      <c r="K163" t="e">
        <f>VLOOKUP(I163,#REF!,2,0)</f>
        <v>#REF!</v>
      </c>
    </row>
    <row r="164" hidden="1" spans="1:11">
      <c r="A164" s="9">
        <v>163</v>
      </c>
      <c r="B164" s="10" t="s">
        <v>233</v>
      </c>
      <c r="C164" s="9">
        <v>570202</v>
      </c>
      <c r="D164" s="9" t="s">
        <v>400</v>
      </c>
      <c r="E164" s="9" t="s">
        <v>292</v>
      </c>
      <c r="F164" s="9" t="s">
        <v>114</v>
      </c>
      <c r="G164" s="9" t="s">
        <v>401</v>
      </c>
      <c r="H164" s="10">
        <v>770201</v>
      </c>
      <c r="I164" t="str">
        <f t="shared" si="2"/>
        <v>闽江师范高等专科学校570202福建经济学校</v>
      </c>
      <c r="J164" t="s">
        <v>275</v>
      </c>
      <c r="K164" t="e">
        <f>VLOOKUP(I164,#REF!,2,0)</f>
        <v>#REF!</v>
      </c>
    </row>
    <row r="165" hidden="1" spans="1:11">
      <c r="A165" s="9">
        <v>164</v>
      </c>
      <c r="B165" s="10" t="s">
        <v>233</v>
      </c>
      <c r="C165" s="9" t="s">
        <v>402</v>
      </c>
      <c r="D165" s="9" t="s">
        <v>37</v>
      </c>
      <c r="E165" s="9" t="s">
        <v>292</v>
      </c>
      <c r="F165" s="9" t="s">
        <v>390</v>
      </c>
      <c r="G165" s="9" t="s">
        <v>380</v>
      </c>
      <c r="H165" s="10">
        <v>770101</v>
      </c>
      <c r="I165" t="str">
        <f t="shared" si="2"/>
        <v>闽江师范高等专科学校570102K福州文教职业中专学校</v>
      </c>
      <c r="J165" t="s">
        <v>275</v>
      </c>
      <c r="K165" t="e">
        <f>VLOOKUP(I165,#REF!,2,0)</f>
        <v>#REF!</v>
      </c>
    </row>
    <row r="166" hidden="1" spans="1:11">
      <c r="A166" s="9">
        <v>165</v>
      </c>
      <c r="B166" s="10" t="s">
        <v>233</v>
      </c>
      <c r="C166" s="9" t="s">
        <v>402</v>
      </c>
      <c r="D166" s="9" t="s">
        <v>37</v>
      </c>
      <c r="E166" s="9" t="s">
        <v>292</v>
      </c>
      <c r="F166" s="9" t="s">
        <v>108</v>
      </c>
      <c r="G166" s="9" t="s">
        <v>380</v>
      </c>
      <c r="H166" s="10">
        <v>770101</v>
      </c>
      <c r="I166" t="str">
        <f t="shared" si="2"/>
        <v>闽江师范高等专科学校570102K福州经济技术开发区职业中专学校</v>
      </c>
      <c r="J166" t="s">
        <v>275</v>
      </c>
      <c r="K166" t="e">
        <f>VLOOKUP(I166,#REF!,2,0)</f>
        <v>#REF!</v>
      </c>
    </row>
    <row r="167" hidden="1" spans="1:11">
      <c r="A167" s="9">
        <v>166</v>
      </c>
      <c r="B167" s="10" t="s">
        <v>233</v>
      </c>
      <c r="C167" s="9" t="s">
        <v>402</v>
      </c>
      <c r="D167" s="9" t="s">
        <v>37</v>
      </c>
      <c r="E167" s="9" t="s">
        <v>292</v>
      </c>
      <c r="F167" s="9" t="s">
        <v>365</v>
      </c>
      <c r="G167" s="9" t="s">
        <v>380</v>
      </c>
      <c r="H167" s="10">
        <v>770101</v>
      </c>
      <c r="I167" t="str">
        <f t="shared" si="2"/>
        <v>闽江师范高等专科学校570102K闽侯县职业中专学校</v>
      </c>
      <c r="J167" t="s">
        <v>275</v>
      </c>
      <c r="K167" t="e">
        <f>VLOOKUP(I167,#REF!,2,0)</f>
        <v>#REF!</v>
      </c>
    </row>
    <row r="168" hidden="1" spans="1:11">
      <c r="A168" s="9">
        <v>167</v>
      </c>
      <c r="B168" s="9" t="s">
        <v>247</v>
      </c>
      <c r="C168" s="9">
        <v>440501</v>
      </c>
      <c r="D168" s="9" t="s">
        <v>403</v>
      </c>
      <c r="E168" s="9" t="s">
        <v>292</v>
      </c>
      <c r="F168" s="9" t="s">
        <v>122</v>
      </c>
      <c r="G168" s="9" t="s">
        <v>293</v>
      </c>
      <c r="H168" s="10">
        <v>640301</v>
      </c>
      <c r="I168" t="str">
        <f t="shared" si="2"/>
        <v>福建华南女子职业学院440501福建商贸学校</v>
      </c>
      <c r="J168" t="s">
        <v>275</v>
      </c>
      <c r="K168" t="e">
        <f>VLOOKUP(I168,#REF!,2,0)</f>
        <v>#REF!</v>
      </c>
    </row>
    <row r="169" hidden="1" spans="1:11">
      <c r="A169" s="9">
        <v>168</v>
      </c>
      <c r="B169" s="9" t="s">
        <v>247</v>
      </c>
      <c r="C169" s="9">
        <v>440501</v>
      </c>
      <c r="D169" s="9" t="s">
        <v>403</v>
      </c>
      <c r="E169" s="9" t="s">
        <v>292</v>
      </c>
      <c r="F169" s="9" t="s">
        <v>385</v>
      </c>
      <c r="G169" s="9" t="s">
        <v>293</v>
      </c>
      <c r="H169" s="10">
        <v>640301</v>
      </c>
      <c r="I169" t="str">
        <f t="shared" si="2"/>
        <v>福建华南女子职业学院440501长乐职业中专学校</v>
      </c>
      <c r="J169" t="s">
        <v>275</v>
      </c>
      <c r="K169" t="e">
        <f>VLOOKUP(I169,#REF!,2,0)</f>
        <v>#REF!</v>
      </c>
    </row>
    <row r="170" hidden="1" spans="1:11">
      <c r="A170" s="9">
        <v>169</v>
      </c>
      <c r="B170" s="9" t="s">
        <v>247</v>
      </c>
      <c r="C170" s="9">
        <v>440501</v>
      </c>
      <c r="D170" s="9" t="s">
        <v>403</v>
      </c>
      <c r="E170" s="9" t="s">
        <v>292</v>
      </c>
      <c r="F170" s="9" t="s">
        <v>404</v>
      </c>
      <c r="G170" s="9" t="s">
        <v>293</v>
      </c>
      <c r="H170" s="10">
        <v>640301</v>
      </c>
      <c r="I170" t="str">
        <f t="shared" si="2"/>
        <v>福建华南女子职业学院440501永泰城乡建设职业中专学校</v>
      </c>
      <c r="J170" t="s">
        <v>275</v>
      </c>
      <c r="K170" t="e">
        <f>VLOOKUP(I170,#REF!,2,0)</f>
        <v>#REF!</v>
      </c>
    </row>
    <row r="171" hidden="1" spans="1:11">
      <c r="A171" s="9">
        <v>170</v>
      </c>
      <c r="B171" s="10" t="s">
        <v>247</v>
      </c>
      <c r="C171" s="9">
        <v>490104</v>
      </c>
      <c r="D171" s="10" t="s">
        <v>24</v>
      </c>
      <c r="E171" s="9" t="s">
        <v>292</v>
      </c>
      <c r="F171" s="10" t="s">
        <v>405</v>
      </c>
      <c r="G171" s="10" t="s">
        <v>406</v>
      </c>
      <c r="H171" s="10">
        <v>610116</v>
      </c>
      <c r="I171" t="str">
        <f t="shared" si="2"/>
        <v>福建华南女子职业学院490104霞浦职业中专学校</v>
      </c>
      <c r="J171" t="s">
        <v>275</v>
      </c>
      <c r="K171" t="e">
        <f>VLOOKUP(I171,#REF!,2,0)</f>
        <v>#REF!</v>
      </c>
    </row>
    <row r="172" hidden="1" spans="1:11">
      <c r="A172" s="9">
        <v>171</v>
      </c>
      <c r="B172" s="9" t="s">
        <v>247</v>
      </c>
      <c r="C172" s="9">
        <v>500405</v>
      </c>
      <c r="D172" s="9" t="s">
        <v>93</v>
      </c>
      <c r="E172" s="9" t="s">
        <v>292</v>
      </c>
      <c r="F172" s="9" t="s">
        <v>122</v>
      </c>
      <c r="G172" s="9" t="s">
        <v>325</v>
      </c>
      <c r="H172" s="10">
        <v>740101</v>
      </c>
      <c r="I172" t="str">
        <f t="shared" si="2"/>
        <v>福建华南女子职业学院500405福建商贸学校</v>
      </c>
      <c r="J172" t="s">
        <v>275</v>
      </c>
      <c r="K172" t="e">
        <f>VLOOKUP(I172,#REF!,2,0)</f>
        <v>#REF!</v>
      </c>
    </row>
    <row r="173" hidden="1" spans="1:11">
      <c r="A173" s="9">
        <v>172</v>
      </c>
      <c r="B173" s="10" t="s">
        <v>247</v>
      </c>
      <c r="C173" s="9">
        <v>500405</v>
      </c>
      <c r="D173" s="10" t="s">
        <v>93</v>
      </c>
      <c r="E173" s="9" t="s">
        <v>292</v>
      </c>
      <c r="F173" s="10" t="s">
        <v>89</v>
      </c>
      <c r="G173" s="10" t="s">
        <v>386</v>
      </c>
      <c r="H173" s="10">
        <v>700402</v>
      </c>
      <c r="I173" t="str">
        <f t="shared" si="2"/>
        <v>福建华南女子职业学院500405福建省民政学校</v>
      </c>
      <c r="J173" t="s">
        <v>275</v>
      </c>
      <c r="K173" t="e">
        <f>VLOOKUP(I173,#REF!,2,0)</f>
        <v>#REF!</v>
      </c>
    </row>
    <row r="174" hidden="1" spans="1:11">
      <c r="A174" s="9">
        <v>173</v>
      </c>
      <c r="B174" s="10" t="s">
        <v>247</v>
      </c>
      <c r="C174" s="9">
        <v>540101</v>
      </c>
      <c r="D174" s="10" t="s">
        <v>32</v>
      </c>
      <c r="E174" s="9" t="s">
        <v>292</v>
      </c>
      <c r="F174" s="10" t="s">
        <v>405</v>
      </c>
      <c r="G174" s="10" t="s">
        <v>325</v>
      </c>
      <c r="H174" s="10">
        <v>740101</v>
      </c>
      <c r="I174" t="str">
        <f t="shared" si="2"/>
        <v>福建华南女子职业学院540101霞浦职业中专学校</v>
      </c>
      <c r="J174" t="s">
        <v>275</v>
      </c>
      <c r="K174" t="e">
        <f>VLOOKUP(I174,#REF!,2,0)</f>
        <v>#REF!</v>
      </c>
    </row>
    <row r="175" hidden="1" spans="1:11">
      <c r="A175" s="9">
        <v>174</v>
      </c>
      <c r="B175" s="10" t="s">
        <v>247</v>
      </c>
      <c r="C175" s="9">
        <v>550103</v>
      </c>
      <c r="D175" s="10" t="s">
        <v>59</v>
      </c>
      <c r="E175" s="9" t="s">
        <v>292</v>
      </c>
      <c r="F175" s="10" t="s">
        <v>149</v>
      </c>
      <c r="G175" s="10" t="s">
        <v>353</v>
      </c>
      <c r="H175" s="10">
        <v>760204</v>
      </c>
      <c r="I175" t="str">
        <f t="shared" si="2"/>
        <v>福建华南女子职业学院550103福建工贸学校</v>
      </c>
      <c r="J175" t="s">
        <v>275</v>
      </c>
      <c r="K175" t="e">
        <f>VLOOKUP(I175,#REF!,2,0)</f>
        <v>#REF!</v>
      </c>
    </row>
    <row r="176" hidden="1" spans="1:11">
      <c r="A176" s="9">
        <v>175</v>
      </c>
      <c r="B176" s="10" t="s">
        <v>247</v>
      </c>
      <c r="C176" s="9">
        <v>550103</v>
      </c>
      <c r="D176" s="10" t="s">
        <v>59</v>
      </c>
      <c r="E176" s="9" t="s">
        <v>292</v>
      </c>
      <c r="F176" s="10" t="s">
        <v>377</v>
      </c>
      <c r="G176" s="10" t="s">
        <v>321</v>
      </c>
      <c r="H176" s="10">
        <v>710201</v>
      </c>
      <c r="I176" t="str">
        <f t="shared" si="2"/>
        <v>福建华南女子职业学院550103福州财政金融职业中专学校</v>
      </c>
      <c r="J176" t="s">
        <v>275</v>
      </c>
      <c r="K176" t="e">
        <f>VLOOKUP(I176,#REF!,2,0)</f>
        <v>#REF!</v>
      </c>
    </row>
    <row r="177" hidden="1" spans="1:11">
      <c r="A177" s="9">
        <v>176</v>
      </c>
      <c r="B177" s="10" t="s">
        <v>247</v>
      </c>
      <c r="C177" s="9">
        <v>550103</v>
      </c>
      <c r="D177" s="10" t="s">
        <v>59</v>
      </c>
      <c r="E177" s="9" t="s">
        <v>292</v>
      </c>
      <c r="F177" s="10" t="s">
        <v>375</v>
      </c>
      <c r="G177" s="10" t="s">
        <v>321</v>
      </c>
      <c r="H177" s="10">
        <v>710201</v>
      </c>
      <c r="I177" t="str">
        <f t="shared" si="2"/>
        <v>福建华南女子职业学院550103邵武职业中专学校</v>
      </c>
      <c r="J177" t="s">
        <v>275</v>
      </c>
      <c r="K177" t="e">
        <f>VLOOKUP(I177,#REF!,2,0)</f>
        <v>#REF!</v>
      </c>
    </row>
    <row r="178" hidden="1" spans="1:11">
      <c r="A178" s="9">
        <v>177</v>
      </c>
      <c r="B178" s="10" t="s">
        <v>247</v>
      </c>
      <c r="C178" s="9">
        <v>550105</v>
      </c>
      <c r="D178" s="10" t="s">
        <v>72</v>
      </c>
      <c r="E178" s="9" t="s">
        <v>292</v>
      </c>
      <c r="F178" s="10" t="s">
        <v>149</v>
      </c>
      <c r="G178" s="10" t="s">
        <v>407</v>
      </c>
      <c r="H178" s="10">
        <v>750206</v>
      </c>
      <c r="I178" t="str">
        <f t="shared" si="2"/>
        <v>福建华南女子职业学院550105福建工贸学校</v>
      </c>
      <c r="J178" t="s">
        <v>275</v>
      </c>
      <c r="K178" t="e">
        <f>VLOOKUP(I178,#REF!,2,0)</f>
        <v>#REF!</v>
      </c>
    </row>
    <row r="179" hidden="1" spans="1:11">
      <c r="A179" s="9">
        <v>178</v>
      </c>
      <c r="B179" s="10" t="s">
        <v>247</v>
      </c>
      <c r="C179" s="9">
        <v>550105</v>
      </c>
      <c r="D179" s="10" t="s">
        <v>72</v>
      </c>
      <c r="E179" s="9" t="s">
        <v>292</v>
      </c>
      <c r="F179" s="10" t="s">
        <v>377</v>
      </c>
      <c r="G179" s="10" t="s">
        <v>21</v>
      </c>
      <c r="H179" s="10">
        <v>680402</v>
      </c>
      <c r="I179" t="str">
        <f t="shared" si="2"/>
        <v>福建华南女子职业学院550105福州财政金融职业中专学校</v>
      </c>
      <c r="J179" t="s">
        <v>275</v>
      </c>
      <c r="K179" t="e">
        <f>VLOOKUP(I179,#REF!,2,0)</f>
        <v>#REF!</v>
      </c>
    </row>
    <row r="180" hidden="1" spans="1:11">
      <c r="A180" s="9">
        <v>179</v>
      </c>
      <c r="B180" s="10" t="s">
        <v>247</v>
      </c>
      <c r="C180" s="9">
        <v>550105</v>
      </c>
      <c r="D180" s="10" t="s">
        <v>72</v>
      </c>
      <c r="E180" s="9" t="s">
        <v>292</v>
      </c>
      <c r="F180" s="9" t="s">
        <v>385</v>
      </c>
      <c r="G180" s="10" t="s">
        <v>21</v>
      </c>
      <c r="H180" s="10">
        <v>680402</v>
      </c>
      <c r="I180" t="str">
        <f t="shared" si="2"/>
        <v>福建华南女子职业学院550105长乐职业中专学校</v>
      </c>
      <c r="J180" t="s">
        <v>275</v>
      </c>
      <c r="K180" t="e">
        <f>VLOOKUP(I180,#REF!,2,0)</f>
        <v>#REF!</v>
      </c>
    </row>
    <row r="181" hidden="1" spans="1:11">
      <c r="A181" s="9">
        <v>180</v>
      </c>
      <c r="B181" s="9" t="s">
        <v>247</v>
      </c>
      <c r="C181" s="9">
        <v>550117</v>
      </c>
      <c r="D181" s="9" t="s">
        <v>75</v>
      </c>
      <c r="E181" s="9" t="s">
        <v>292</v>
      </c>
      <c r="F181" s="9" t="s">
        <v>149</v>
      </c>
      <c r="G181" s="9" t="s">
        <v>408</v>
      </c>
      <c r="H181" s="10">
        <v>750110</v>
      </c>
      <c r="I181" t="str">
        <f t="shared" si="2"/>
        <v>福建华南女子职业学院550117福建工贸学校</v>
      </c>
      <c r="J181" t="s">
        <v>275</v>
      </c>
      <c r="K181" t="e">
        <f>VLOOKUP(I181,#REF!,2,0)</f>
        <v>#REF!</v>
      </c>
    </row>
    <row r="182" hidden="1" spans="1:11">
      <c r="A182" s="9">
        <v>181</v>
      </c>
      <c r="B182" s="10" t="s">
        <v>247</v>
      </c>
      <c r="C182" s="9">
        <v>550117</v>
      </c>
      <c r="D182" s="10" t="s">
        <v>75</v>
      </c>
      <c r="E182" s="9" t="s">
        <v>292</v>
      </c>
      <c r="F182" s="9" t="s">
        <v>385</v>
      </c>
      <c r="G182" s="10" t="s">
        <v>408</v>
      </c>
      <c r="H182" s="10">
        <v>750110</v>
      </c>
      <c r="I182" t="str">
        <f t="shared" si="2"/>
        <v>福建华南女子职业学院550117长乐职业中专学校</v>
      </c>
      <c r="J182" t="s">
        <v>275</v>
      </c>
      <c r="K182" t="e">
        <f>VLOOKUP(I182,#REF!,2,0)</f>
        <v>#REF!</v>
      </c>
    </row>
    <row r="183" hidden="1" spans="1:11">
      <c r="A183" s="9">
        <v>182</v>
      </c>
      <c r="B183" s="10" t="s">
        <v>247</v>
      </c>
      <c r="C183" s="9">
        <v>590301</v>
      </c>
      <c r="D183" s="10" t="s">
        <v>189</v>
      </c>
      <c r="E183" s="9" t="s">
        <v>292</v>
      </c>
      <c r="F183" s="10" t="s">
        <v>47</v>
      </c>
      <c r="G183" s="10" t="s">
        <v>189</v>
      </c>
      <c r="H183" s="10">
        <v>790301</v>
      </c>
      <c r="I183" t="str">
        <f t="shared" si="2"/>
        <v>福建华南女子职业学院590301南安市工业学校</v>
      </c>
      <c r="J183" t="s">
        <v>275</v>
      </c>
      <c r="K183" t="e">
        <f>VLOOKUP(I183,#REF!,2,0)</f>
        <v>#REF!</v>
      </c>
    </row>
    <row r="184" hidden="1" spans="1:11">
      <c r="A184" s="9">
        <v>183</v>
      </c>
      <c r="B184" s="10" t="s">
        <v>247</v>
      </c>
      <c r="C184" s="9">
        <v>590302</v>
      </c>
      <c r="D184" s="10" t="s">
        <v>191</v>
      </c>
      <c r="E184" s="9" t="s">
        <v>292</v>
      </c>
      <c r="F184" s="10" t="s">
        <v>89</v>
      </c>
      <c r="G184" s="10" t="s">
        <v>409</v>
      </c>
      <c r="H184" s="10">
        <v>790303</v>
      </c>
      <c r="I184" t="str">
        <f t="shared" si="2"/>
        <v>福建华南女子职业学院590302福建省民政学校</v>
      </c>
      <c r="J184" t="s">
        <v>275</v>
      </c>
      <c r="K184" t="e">
        <f>VLOOKUP(I184,#REF!,2,0)</f>
        <v>#REF!</v>
      </c>
    </row>
    <row r="185" hidden="1" spans="1:11">
      <c r="A185" s="9">
        <v>184</v>
      </c>
      <c r="B185" s="10" t="s">
        <v>247</v>
      </c>
      <c r="C185" s="9" t="s">
        <v>402</v>
      </c>
      <c r="D185" s="10" t="s">
        <v>37</v>
      </c>
      <c r="E185" s="9" t="s">
        <v>292</v>
      </c>
      <c r="F185" s="10" t="s">
        <v>410</v>
      </c>
      <c r="G185" s="10" t="s">
        <v>380</v>
      </c>
      <c r="H185" s="10">
        <v>770101</v>
      </c>
      <c r="I185" t="str">
        <f t="shared" si="2"/>
        <v>福建华南女子职业学院570102K屏南职业中专学校</v>
      </c>
      <c r="J185" t="s">
        <v>275</v>
      </c>
      <c r="K185" t="e">
        <f>VLOOKUP(I185,#REF!,2,0)</f>
        <v>#REF!</v>
      </c>
    </row>
    <row r="186" hidden="1" spans="1:11">
      <c r="A186" s="9">
        <v>185</v>
      </c>
      <c r="B186" s="10" t="s">
        <v>247</v>
      </c>
      <c r="C186" s="9" t="s">
        <v>402</v>
      </c>
      <c r="D186" s="10" t="s">
        <v>37</v>
      </c>
      <c r="E186" s="9" t="s">
        <v>292</v>
      </c>
      <c r="F186" s="10" t="s">
        <v>405</v>
      </c>
      <c r="G186" s="10" t="s">
        <v>380</v>
      </c>
      <c r="H186" s="10">
        <v>770101</v>
      </c>
      <c r="I186" t="str">
        <f t="shared" si="2"/>
        <v>福建华南女子职业学院570102K霞浦职业中专学校</v>
      </c>
      <c r="J186" t="s">
        <v>275</v>
      </c>
      <c r="K186" t="e">
        <f>VLOOKUP(I186,#REF!,2,0)</f>
        <v>#REF!</v>
      </c>
    </row>
    <row r="187" hidden="1" spans="1:11">
      <c r="A187" s="9">
        <v>186</v>
      </c>
      <c r="B187" s="10" t="s">
        <v>247</v>
      </c>
      <c r="C187" s="9" t="s">
        <v>402</v>
      </c>
      <c r="D187" s="10" t="s">
        <v>37</v>
      </c>
      <c r="E187" s="9" t="s">
        <v>292</v>
      </c>
      <c r="F187" s="10" t="s">
        <v>375</v>
      </c>
      <c r="G187" s="10" t="s">
        <v>380</v>
      </c>
      <c r="H187" s="10">
        <v>770101</v>
      </c>
      <c r="I187" t="str">
        <f t="shared" si="2"/>
        <v>福建华南女子职业学院570102K邵武职业中专学校</v>
      </c>
      <c r="J187" t="s">
        <v>275</v>
      </c>
      <c r="K187" t="e">
        <f>VLOOKUP(I187,#REF!,2,0)</f>
        <v>#REF!</v>
      </c>
    </row>
    <row r="188" hidden="1" spans="1:11">
      <c r="A188" s="9">
        <v>187</v>
      </c>
      <c r="B188" s="9" t="s">
        <v>248</v>
      </c>
      <c r="C188" s="9">
        <v>440106</v>
      </c>
      <c r="D188" s="9" t="s">
        <v>79</v>
      </c>
      <c r="E188" s="10" t="s">
        <v>292</v>
      </c>
      <c r="F188" s="9" t="s">
        <v>166</v>
      </c>
      <c r="G188" s="9" t="s">
        <v>306</v>
      </c>
      <c r="H188" s="10">
        <v>640102</v>
      </c>
      <c r="I188" t="str">
        <f t="shared" si="2"/>
        <v>福州英华职业学院440106福州建筑工程职业中专学校</v>
      </c>
      <c r="J188" t="s">
        <v>275</v>
      </c>
      <c r="K188" t="e">
        <f>VLOOKUP(I188,#REF!,2,0)</f>
        <v>#REF!</v>
      </c>
    </row>
    <row r="189" hidden="1" spans="1:11">
      <c r="A189" s="9">
        <v>188</v>
      </c>
      <c r="B189" s="9" t="s">
        <v>248</v>
      </c>
      <c r="C189" s="9">
        <v>440106</v>
      </c>
      <c r="D189" s="9" t="s">
        <v>79</v>
      </c>
      <c r="E189" s="10" t="s">
        <v>292</v>
      </c>
      <c r="F189" s="9" t="s">
        <v>149</v>
      </c>
      <c r="G189" s="9" t="s">
        <v>352</v>
      </c>
      <c r="H189" s="10">
        <v>710210</v>
      </c>
      <c r="I189" t="str">
        <f t="shared" si="2"/>
        <v>福州英华职业学院440106福建工贸学校</v>
      </c>
      <c r="J189" t="s">
        <v>275</v>
      </c>
      <c r="K189" t="e">
        <f>VLOOKUP(I189,#REF!,2,0)</f>
        <v>#REF!</v>
      </c>
    </row>
    <row r="190" hidden="1" spans="1:11">
      <c r="A190" s="9">
        <v>189</v>
      </c>
      <c r="B190" s="9" t="s">
        <v>248</v>
      </c>
      <c r="C190" s="9">
        <v>440501</v>
      </c>
      <c r="D190" s="9" t="s">
        <v>403</v>
      </c>
      <c r="E190" s="10" t="s">
        <v>292</v>
      </c>
      <c r="F190" s="9" t="s">
        <v>166</v>
      </c>
      <c r="G190" s="9" t="s">
        <v>411</v>
      </c>
      <c r="H190" s="10">
        <v>640501</v>
      </c>
      <c r="I190" t="str">
        <f t="shared" si="2"/>
        <v>福州英华职业学院440501福州建筑工程职业中专学校</v>
      </c>
      <c r="J190" t="s">
        <v>275</v>
      </c>
      <c r="K190" t="e">
        <f>VLOOKUP(I190,#REF!,2,0)</f>
        <v>#REF!</v>
      </c>
    </row>
    <row r="191" hidden="1" spans="1:11">
      <c r="A191" s="9">
        <v>190</v>
      </c>
      <c r="B191" s="9" t="s">
        <v>248</v>
      </c>
      <c r="C191" s="9">
        <v>440502</v>
      </c>
      <c r="D191" s="9" t="s">
        <v>104</v>
      </c>
      <c r="E191" s="9" t="s">
        <v>292</v>
      </c>
      <c r="F191" s="9" t="s">
        <v>211</v>
      </c>
      <c r="G191" s="9" t="s">
        <v>293</v>
      </c>
      <c r="H191" s="10">
        <v>640301</v>
      </c>
      <c r="I191" t="str">
        <f t="shared" si="2"/>
        <v>福州英华职业学院440502泉州理工学校</v>
      </c>
      <c r="J191" t="s">
        <v>275</v>
      </c>
      <c r="K191" t="e">
        <f>VLOOKUP(I191,#REF!,2,0)</f>
        <v>#REF!</v>
      </c>
    </row>
    <row r="192" spans="1:12">
      <c r="A192" s="9">
        <v>191</v>
      </c>
      <c r="B192" s="9" t="s">
        <v>248</v>
      </c>
      <c r="C192" s="9">
        <v>440502</v>
      </c>
      <c r="D192" s="9" t="s">
        <v>104</v>
      </c>
      <c r="E192" s="10" t="s">
        <v>292</v>
      </c>
      <c r="F192" s="9" t="s">
        <v>314</v>
      </c>
      <c r="G192" s="9" t="s">
        <v>293</v>
      </c>
      <c r="H192" s="10">
        <v>640301</v>
      </c>
      <c r="I192" t="str">
        <f t="shared" si="2"/>
        <v>福州英华职业学院440502福建技术师范学院附属龙华职业技术学校</v>
      </c>
      <c r="J192" t="s">
        <v>275</v>
      </c>
      <c r="K192" t="e">
        <f>VLOOKUP(I192,#REF!,2,0)</f>
        <v>#REF!</v>
      </c>
      <c r="L192" t="s">
        <v>384</v>
      </c>
    </row>
    <row r="193" hidden="1" spans="1:11">
      <c r="A193" s="9">
        <v>192</v>
      </c>
      <c r="B193" s="9" t="s">
        <v>248</v>
      </c>
      <c r="C193" s="9">
        <v>510201</v>
      </c>
      <c r="D193" s="9" t="s">
        <v>132</v>
      </c>
      <c r="E193" s="10" t="s">
        <v>292</v>
      </c>
      <c r="F193" s="9" t="s">
        <v>377</v>
      </c>
      <c r="G193" s="9" t="s">
        <v>321</v>
      </c>
      <c r="H193" s="10">
        <v>710201</v>
      </c>
      <c r="I193" t="str">
        <f t="shared" si="2"/>
        <v>福州英华职业学院510201福州财政金融职业中专学校</v>
      </c>
      <c r="J193" t="s">
        <v>275</v>
      </c>
      <c r="K193" t="e">
        <f>VLOOKUP(I193,#REF!,2,0)</f>
        <v>#REF!</v>
      </c>
    </row>
    <row r="194" hidden="1" spans="1:11">
      <c r="A194" s="9">
        <v>193</v>
      </c>
      <c r="B194" s="9" t="s">
        <v>248</v>
      </c>
      <c r="C194" s="9">
        <v>510201</v>
      </c>
      <c r="D194" s="9" t="s">
        <v>132</v>
      </c>
      <c r="E194" s="10" t="s">
        <v>292</v>
      </c>
      <c r="F194" s="9" t="s">
        <v>412</v>
      </c>
      <c r="G194" s="9" t="s">
        <v>321</v>
      </c>
      <c r="H194" s="10">
        <v>710201</v>
      </c>
      <c r="I194" t="str">
        <f t="shared" si="2"/>
        <v>福州英华职业学院510201湄洲湾职业技术学校</v>
      </c>
      <c r="J194" t="s">
        <v>275</v>
      </c>
      <c r="K194" t="e">
        <f>VLOOKUP(I194,#REF!,2,0)</f>
        <v>#REF!</v>
      </c>
    </row>
    <row r="195" hidden="1" spans="1:11">
      <c r="A195" s="9">
        <v>194</v>
      </c>
      <c r="B195" s="9" t="s">
        <v>248</v>
      </c>
      <c r="C195" s="9">
        <v>510201</v>
      </c>
      <c r="D195" s="9" t="s">
        <v>132</v>
      </c>
      <c r="E195" s="10" t="s">
        <v>292</v>
      </c>
      <c r="F195" s="9" t="s">
        <v>319</v>
      </c>
      <c r="G195" s="9" t="s">
        <v>413</v>
      </c>
      <c r="H195" s="10">
        <v>710203</v>
      </c>
      <c r="I195" t="str">
        <f t="shared" ref="I195:I258" si="3">CONCATENATE(B195,C195,F195)</f>
        <v>福州英华职业学院510201福州机电工程职业技术学校</v>
      </c>
      <c r="J195" t="s">
        <v>275</v>
      </c>
      <c r="K195" t="e">
        <f>VLOOKUP(I195,#REF!,2,0)</f>
        <v>#REF!</v>
      </c>
    </row>
    <row r="196" hidden="1" spans="1:11">
      <c r="A196" s="9">
        <v>195</v>
      </c>
      <c r="B196" s="9" t="s">
        <v>248</v>
      </c>
      <c r="C196" s="9">
        <v>510201</v>
      </c>
      <c r="D196" s="9" t="s">
        <v>132</v>
      </c>
      <c r="E196" s="10" t="s">
        <v>292</v>
      </c>
      <c r="F196" s="9" t="s">
        <v>324</v>
      </c>
      <c r="G196" s="9" t="s">
        <v>414</v>
      </c>
      <c r="H196" s="10">
        <v>710206</v>
      </c>
      <c r="I196" t="str">
        <f t="shared" si="3"/>
        <v>福州英华职业学院510201福州商贸职业中专学校</v>
      </c>
      <c r="J196" t="s">
        <v>275</v>
      </c>
      <c r="K196" t="e">
        <f>VLOOKUP(I196,#REF!,2,0)</f>
        <v>#REF!</v>
      </c>
    </row>
    <row r="197" spans="1:12">
      <c r="A197" s="9">
        <v>196</v>
      </c>
      <c r="B197" s="9" t="s">
        <v>248</v>
      </c>
      <c r="C197" s="9">
        <v>510215</v>
      </c>
      <c r="D197" s="9" t="s">
        <v>29</v>
      </c>
      <c r="E197" s="10" t="s">
        <v>292</v>
      </c>
      <c r="F197" s="9" t="s">
        <v>314</v>
      </c>
      <c r="G197" s="9" t="s">
        <v>353</v>
      </c>
      <c r="H197" s="10">
        <v>760204</v>
      </c>
      <c r="I197" t="str">
        <f t="shared" si="3"/>
        <v>福州英华职业学院510215福建技术师范学院附属龙华职业技术学校</v>
      </c>
      <c r="J197" t="s">
        <v>275</v>
      </c>
      <c r="K197" t="e">
        <f>VLOOKUP(I197,#REF!,2,0)</f>
        <v>#REF!</v>
      </c>
      <c r="L197" t="s">
        <v>384</v>
      </c>
    </row>
    <row r="198" hidden="1" spans="1:11">
      <c r="A198" s="9">
        <v>197</v>
      </c>
      <c r="B198" s="9" t="s">
        <v>248</v>
      </c>
      <c r="C198" s="9">
        <v>510215</v>
      </c>
      <c r="D198" s="9" t="s">
        <v>29</v>
      </c>
      <c r="E198" s="10" t="s">
        <v>292</v>
      </c>
      <c r="F198" s="9" t="s">
        <v>166</v>
      </c>
      <c r="G198" s="9" t="s">
        <v>352</v>
      </c>
      <c r="H198" s="10">
        <v>710210</v>
      </c>
      <c r="I198" t="str">
        <f t="shared" si="3"/>
        <v>福州英华职业学院510215福州建筑工程职业中专学校</v>
      </c>
      <c r="J198" t="s">
        <v>275</v>
      </c>
      <c r="K198" t="e">
        <f>VLOOKUP(I198,#REF!,2,0)</f>
        <v>#REF!</v>
      </c>
    </row>
    <row r="199" hidden="1" spans="1:11">
      <c r="A199" s="9">
        <v>198</v>
      </c>
      <c r="B199" s="9" t="s">
        <v>248</v>
      </c>
      <c r="C199" s="9">
        <v>510215</v>
      </c>
      <c r="D199" s="9" t="s">
        <v>29</v>
      </c>
      <c r="E199" s="10" t="s">
        <v>292</v>
      </c>
      <c r="F199" s="9" t="s">
        <v>415</v>
      </c>
      <c r="G199" s="9" t="s">
        <v>353</v>
      </c>
      <c r="H199" s="10">
        <v>760204</v>
      </c>
      <c r="I199" t="str">
        <f t="shared" si="3"/>
        <v>福州英华职业学院510215仙游职业中专学校</v>
      </c>
      <c r="J199" t="s">
        <v>275</v>
      </c>
      <c r="K199" t="e">
        <f>VLOOKUP(I199,#REF!,2,0)</f>
        <v>#REF!</v>
      </c>
    </row>
    <row r="200" hidden="1" spans="1:11">
      <c r="A200" s="9">
        <v>199</v>
      </c>
      <c r="B200" s="9" t="s">
        <v>248</v>
      </c>
      <c r="C200" s="9">
        <v>520201</v>
      </c>
      <c r="D200" s="9" t="s">
        <v>71</v>
      </c>
      <c r="E200" s="10" t="s">
        <v>292</v>
      </c>
      <c r="F200" s="9" t="s">
        <v>365</v>
      </c>
      <c r="G200" s="9" t="s">
        <v>369</v>
      </c>
      <c r="H200" s="10">
        <v>720601</v>
      </c>
      <c r="I200" t="str">
        <f t="shared" si="3"/>
        <v>福州英华职业学院520201闽侯县职业中专学校</v>
      </c>
      <c r="J200" t="s">
        <v>275</v>
      </c>
      <c r="K200" t="e">
        <f>VLOOKUP(I200,#REF!,2,0)</f>
        <v>#REF!</v>
      </c>
    </row>
    <row r="201" hidden="1" spans="1:11">
      <c r="A201" s="9">
        <v>200</v>
      </c>
      <c r="B201" s="9" t="s">
        <v>248</v>
      </c>
      <c r="C201" s="9">
        <v>530201</v>
      </c>
      <c r="D201" s="9" t="s">
        <v>147</v>
      </c>
      <c r="E201" s="10" t="s">
        <v>292</v>
      </c>
      <c r="F201" s="9" t="s">
        <v>377</v>
      </c>
      <c r="G201" s="9" t="s">
        <v>360</v>
      </c>
      <c r="H201" s="10">
        <v>730201</v>
      </c>
      <c r="I201" t="str">
        <f t="shared" si="3"/>
        <v>福州英华职业学院530201福州财政金融职业中专学校</v>
      </c>
      <c r="J201" t="s">
        <v>275</v>
      </c>
      <c r="K201" t="e">
        <f>VLOOKUP(I201,#REF!,2,0)</f>
        <v>#REF!</v>
      </c>
    </row>
    <row r="202" hidden="1" spans="1:11">
      <c r="A202" s="9">
        <v>201</v>
      </c>
      <c r="B202" s="9" t="s">
        <v>248</v>
      </c>
      <c r="C202" s="9">
        <v>530201</v>
      </c>
      <c r="D202" s="9" t="s">
        <v>147</v>
      </c>
      <c r="E202" s="10" t="s">
        <v>292</v>
      </c>
      <c r="F202" s="9" t="s">
        <v>385</v>
      </c>
      <c r="G202" s="9" t="s">
        <v>323</v>
      </c>
      <c r="H202" s="10">
        <v>730301</v>
      </c>
      <c r="I202" t="str">
        <f t="shared" si="3"/>
        <v>福州英华职业学院530201长乐职业中专学校</v>
      </c>
      <c r="J202" t="s">
        <v>275</v>
      </c>
      <c r="K202" t="e">
        <f>VLOOKUP(I202,#REF!,2,0)</f>
        <v>#REF!</v>
      </c>
    </row>
    <row r="203" hidden="1" spans="1:11">
      <c r="A203" s="9">
        <v>202</v>
      </c>
      <c r="B203" s="9" t="s">
        <v>248</v>
      </c>
      <c r="C203" s="9">
        <v>530701</v>
      </c>
      <c r="D203" s="9" t="s">
        <v>53</v>
      </c>
      <c r="E203" s="10" t="s">
        <v>292</v>
      </c>
      <c r="F203" s="9" t="s">
        <v>377</v>
      </c>
      <c r="G203" s="9" t="s">
        <v>53</v>
      </c>
      <c r="H203" s="10">
        <v>730701</v>
      </c>
      <c r="I203" t="str">
        <f t="shared" si="3"/>
        <v>福州英华职业学院530701福州财政金融职业中专学校</v>
      </c>
      <c r="J203" t="s">
        <v>275</v>
      </c>
      <c r="K203" t="e">
        <f>VLOOKUP(I203,#REF!,2,0)</f>
        <v>#REF!</v>
      </c>
    </row>
    <row r="204" hidden="1" spans="1:11">
      <c r="A204" s="9">
        <v>203</v>
      </c>
      <c r="B204" s="9" t="s">
        <v>248</v>
      </c>
      <c r="C204" s="9">
        <v>530701</v>
      </c>
      <c r="D204" s="9" t="s">
        <v>53</v>
      </c>
      <c r="E204" s="10" t="s">
        <v>292</v>
      </c>
      <c r="F204" s="9" t="s">
        <v>149</v>
      </c>
      <c r="G204" s="9" t="s">
        <v>53</v>
      </c>
      <c r="H204" s="10">
        <v>730701</v>
      </c>
      <c r="I204" t="str">
        <f t="shared" si="3"/>
        <v>福州英华职业学院530701福建工贸学校</v>
      </c>
      <c r="J204" t="s">
        <v>275</v>
      </c>
      <c r="K204" t="e">
        <f>VLOOKUP(I204,#REF!,2,0)</f>
        <v>#REF!</v>
      </c>
    </row>
    <row r="205" hidden="1" spans="1:11">
      <c r="A205" s="9">
        <v>204</v>
      </c>
      <c r="B205" s="9" t="s">
        <v>248</v>
      </c>
      <c r="C205" s="9">
        <v>530701</v>
      </c>
      <c r="D205" s="9" t="s">
        <v>53</v>
      </c>
      <c r="E205" s="10" t="s">
        <v>292</v>
      </c>
      <c r="F205" s="9" t="s">
        <v>412</v>
      </c>
      <c r="G205" s="9" t="s">
        <v>53</v>
      </c>
      <c r="H205" s="10">
        <v>730701</v>
      </c>
      <c r="I205" t="str">
        <f t="shared" si="3"/>
        <v>福州英华职业学院530701湄洲湾职业技术学校</v>
      </c>
      <c r="J205" t="s">
        <v>275</v>
      </c>
      <c r="K205" t="e">
        <f>VLOOKUP(I205,#REF!,2,0)</f>
        <v>#REF!</v>
      </c>
    </row>
    <row r="206" hidden="1" spans="1:11">
      <c r="A206" s="9">
        <v>205</v>
      </c>
      <c r="B206" s="9" t="s">
        <v>248</v>
      </c>
      <c r="C206" s="9">
        <v>530701</v>
      </c>
      <c r="D206" s="9" t="s">
        <v>53</v>
      </c>
      <c r="E206" s="10" t="s">
        <v>292</v>
      </c>
      <c r="F206" s="9" t="s">
        <v>385</v>
      </c>
      <c r="G206" s="9" t="s">
        <v>53</v>
      </c>
      <c r="H206" s="10">
        <v>730701</v>
      </c>
      <c r="I206" t="str">
        <f t="shared" si="3"/>
        <v>福州英华职业学院530701长乐职业中专学校</v>
      </c>
      <c r="J206" t="s">
        <v>275</v>
      </c>
      <c r="K206" t="e">
        <f>VLOOKUP(I206,#REF!,2,0)</f>
        <v>#REF!</v>
      </c>
    </row>
    <row r="207" hidden="1" spans="1:11">
      <c r="A207" s="9">
        <v>206</v>
      </c>
      <c r="B207" s="9" t="s">
        <v>248</v>
      </c>
      <c r="C207" s="9">
        <v>530701</v>
      </c>
      <c r="D207" s="9" t="s">
        <v>53</v>
      </c>
      <c r="E207" s="10" t="s">
        <v>292</v>
      </c>
      <c r="F207" s="9" t="s">
        <v>60</v>
      </c>
      <c r="G207" s="9" t="s">
        <v>53</v>
      </c>
      <c r="H207" s="10">
        <v>730701</v>
      </c>
      <c r="I207" t="str">
        <f t="shared" si="3"/>
        <v>福州英华职业学院530701永安职业中专学校</v>
      </c>
      <c r="J207" t="s">
        <v>275</v>
      </c>
      <c r="K207" t="e">
        <f>VLOOKUP(I207,#REF!,2,0)</f>
        <v>#REF!</v>
      </c>
    </row>
    <row r="208" hidden="1" spans="1:11">
      <c r="A208" s="9">
        <v>207</v>
      </c>
      <c r="B208" s="9" t="s">
        <v>248</v>
      </c>
      <c r="C208" s="9">
        <v>570201</v>
      </c>
      <c r="D208" s="9" t="s">
        <v>401</v>
      </c>
      <c r="E208" s="10" t="s">
        <v>292</v>
      </c>
      <c r="F208" s="9" t="s">
        <v>377</v>
      </c>
      <c r="G208" s="9" t="s">
        <v>401</v>
      </c>
      <c r="H208" s="10">
        <v>770201</v>
      </c>
      <c r="I208" t="str">
        <f t="shared" si="3"/>
        <v>福州英华职业学院570201福州财政金融职业中专学校</v>
      </c>
      <c r="J208" t="s">
        <v>275</v>
      </c>
      <c r="K208" t="e">
        <f>VLOOKUP(I208,#REF!,2,0)</f>
        <v>#REF!</v>
      </c>
    </row>
    <row r="209" hidden="1" spans="1:11">
      <c r="A209" s="9">
        <v>208</v>
      </c>
      <c r="B209" s="10" t="s">
        <v>251</v>
      </c>
      <c r="C209" s="9">
        <v>440106</v>
      </c>
      <c r="D209" s="10" t="s">
        <v>79</v>
      </c>
      <c r="E209" s="10" t="s">
        <v>292</v>
      </c>
      <c r="F209" s="10" t="s">
        <v>122</v>
      </c>
      <c r="G209" s="10" t="s">
        <v>338</v>
      </c>
      <c r="H209" s="10">
        <v>750106</v>
      </c>
      <c r="I209" t="str">
        <f t="shared" si="3"/>
        <v>福州黎明职业技术学院440106福建商贸学校</v>
      </c>
      <c r="J209" t="s">
        <v>275</v>
      </c>
      <c r="K209" t="e">
        <f>VLOOKUP(I209,#REF!,2,0)</f>
        <v>#REF!</v>
      </c>
    </row>
    <row r="210" hidden="1" spans="1:11">
      <c r="A210" s="9">
        <v>209</v>
      </c>
      <c r="B210" s="10" t="s">
        <v>251</v>
      </c>
      <c r="C210" s="9">
        <v>440501</v>
      </c>
      <c r="D210" s="10" t="s">
        <v>403</v>
      </c>
      <c r="E210" s="10" t="s">
        <v>292</v>
      </c>
      <c r="F210" s="10" t="s">
        <v>340</v>
      </c>
      <c r="G210" s="10" t="s">
        <v>293</v>
      </c>
      <c r="H210" s="10">
        <v>640301</v>
      </c>
      <c r="I210" t="str">
        <f t="shared" si="3"/>
        <v>福州黎明职业技术学院440501南平市农业学校</v>
      </c>
      <c r="J210" t="s">
        <v>275</v>
      </c>
      <c r="K210" t="e">
        <f>VLOOKUP(I210,#REF!,2,0)</f>
        <v>#REF!</v>
      </c>
    </row>
    <row r="211" ht="22.5" hidden="1" spans="1:11">
      <c r="A211" s="9">
        <v>210</v>
      </c>
      <c r="B211" s="9" t="s">
        <v>251</v>
      </c>
      <c r="C211" s="9">
        <v>460702</v>
      </c>
      <c r="D211" s="9" t="s">
        <v>138</v>
      </c>
      <c r="E211" s="9" t="s">
        <v>292</v>
      </c>
      <c r="F211" s="9" t="s">
        <v>319</v>
      </c>
      <c r="G211" s="9" t="s">
        <v>336</v>
      </c>
      <c r="H211" s="10">
        <v>700209</v>
      </c>
      <c r="I211" t="str">
        <f t="shared" si="3"/>
        <v>福州黎明职业技术学院460702福州机电工程职业技术学校</v>
      </c>
      <c r="J211" t="s">
        <v>275</v>
      </c>
      <c r="K211" t="e">
        <f>VLOOKUP(I211,#REF!,2,0)</f>
        <v>#REF!</v>
      </c>
    </row>
    <row r="212" hidden="1" spans="1:11">
      <c r="A212" s="9">
        <v>211</v>
      </c>
      <c r="B212" s="10" t="s">
        <v>251</v>
      </c>
      <c r="C212" s="9">
        <v>500113</v>
      </c>
      <c r="D212" s="10" t="s">
        <v>88</v>
      </c>
      <c r="E212" s="10" t="s">
        <v>292</v>
      </c>
      <c r="F212" s="10" t="s">
        <v>404</v>
      </c>
      <c r="G212" s="10" t="s">
        <v>325</v>
      </c>
      <c r="H212" s="10">
        <v>740101</v>
      </c>
      <c r="I212" t="str">
        <f t="shared" si="3"/>
        <v>福州黎明职业技术学院500113永泰城乡建设职业中专学校</v>
      </c>
      <c r="J212" t="s">
        <v>275</v>
      </c>
      <c r="K212" t="e">
        <f>VLOOKUP(I212,#REF!,2,0)</f>
        <v>#REF!</v>
      </c>
    </row>
    <row r="213" hidden="1" spans="1:11">
      <c r="A213" s="9">
        <v>212</v>
      </c>
      <c r="B213" s="10" t="s">
        <v>251</v>
      </c>
      <c r="C213" s="9">
        <v>500113</v>
      </c>
      <c r="D213" s="10" t="s">
        <v>88</v>
      </c>
      <c r="E213" s="10" t="s">
        <v>292</v>
      </c>
      <c r="F213" s="10" t="s">
        <v>316</v>
      </c>
      <c r="G213" s="10" t="s">
        <v>325</v>
      </c>
      <c r="H213" s="10">
        <v>740101</v>
      </c>
      <c r="I213" t="str">
        <f t="shared" si="3"/>
        <v>福州黎明职业技术学院500113平潭职业中专学校</v>
      </c>
      <c r="J213" t="s">
        <v>275</v>
      </c>
      <c r="K213" t="e">
        <f>VLOOKUP(I213,#REF!,2,0)</f>
        <v>#REF!</v>
      </c>
    </row>
    <row r="214" hidden="1" spans="1:11">
      <c r="A214" s="9">
        <v>213</v>
      </c>
      <c r="B214" s="10" t="s">
        <v>251</v>
      </c>
      <c r="C214" s="9">
        <v>500113</v>
      </c>
      <c r="D214" s="10" t="s">
        <v>88</v>
      </c>
      <c r="E214" s="10" t="s">
        <v>292</v>
      </c>
      <c r="F214" s="10" t="s">
        <v>319</v>
      </c>
      <c r="G214" s="10" t="s">
        <v>416</v>
      </c>
      <c r="H214" s="10">
        <v>700604</v>
      </c>
      <c r="I214" t="str">
        <f t="shared" si="3"/>
        <v>福州黎明职业技术学院500113福州机电工程职业技术学校</v>
      </c>
      <c r="J214" t="s">
        <v>275</v>
      </c>
      <c r="K214" t="e">
        <f>VLOOKUP(I214,#REF!,2,0)</f>
        <v>#REF!</v>
      </c>
    </row>
    <row r="215" hidden="1" spans="1:11">
      <c r="A215" s="9">
        <v>214</v>
      </c>
      <c r="B215" s="10" t="s">
        <v>251</v>
      </c>
      <c r="C215" s="9">
        <v>530701</v>
      </c>
      <c r="D215" s="10" t="s">
        <v>53</v>
      </c>
      <c r="E215" s="10" t="s">
        <v>292</v>
      </c>
      <c r="F215" s="10" t="s">
        <v>319</v>
      </c>
      <c r="G215" s="10" t="s">
        <v>53</v>
      </c>
      <c r="H215" s="10">
        <v>730701</v>
      </c>
      <c r="I215" t="str">
        <f t="shared" si="3"/>
        <v>福州黎明职业技术学院530701福州机电工程职业技术学校</v>
      </c>
      <c r="J215" t="s">
        <v>275</v>
      </c>
      <c r="K215" t="e">
        <f>VLOOKUP(I215,#REF!,2,0)</f>
        <v>#REF!</v>
      </c>
    </row>
    <row r="216" hidden="1" spans="1:11">
      <c r="A216" s="9">
        <v>215</v>
      </c>
      <c r="B216" s="10" t="s">
        <v>251</v>
      </c>
      <c r="C216" s="9">
        <v>530701</v>
      </c>
      <c r="D216" s="10" t="s">
        <v>53</v>
      </c>
      <c r="E216" s="10" t="s">
        <v>292</v>
      </c>
      <c r="F216" s="10" t="s">
        <v>122</v>
      </c>
      <c r="G216" s="10" t="s">
        <v>53</v>
      </c>
      <c r="H216" s="10">
        <v>730701</v>
      </c>
      <c r="I216" t="str">
        <f t="shared" si="3"/>
        <v>福州黎明职业技术学院530701福建商贸学校</v>
      </c>
      <c r="J216" t="s">
        <v>275</v>
      </c>
      <c r="K216" t="e">
        <f>VLOOKUP(I216,#REF!,2,0)</f>
        <v>#REF!</v>
      </c>
    </row>
    <row r="217" hidden="1" spans="1:11">
      <c r="A217" s="9">
        <v>216</v>
      </c>
      <c r="B217" s="10" t="s">
        <v>251</v>
      </c>
      <c r="C217" s="9">
        <v>540202</v>
      </c>
      <c r="D217" s="10" t="s">
        <v>417</v>
      </c>
      <c r="E217" s="10" t="s">
        <v>292</v>
      </c>
      <c r="F217" s="10" t="s">
        <v>341</v>
      </c>
      <c r="G217" s="10" t="s">
        <v>359</v>
      </c>
      <c r="H217" s="10">
        <v>740201</v>
      </c>
      <c r="I217" t="str">
        <f t="shared" si="3"/>
        <v>福州黎明职业技术学院540202福州环保职业中专学校</v>
      </c>
      <c r="J217" t="s">
        <v>275</v>
      </c>
      <c r="K217" t="e">
        <f>VLOOKUP(I217,#REF!,2,0)</f>
        <v>#REF!</v>
      </c>
    </row>
    <row r="218" hidden="1" spans="1:11">
      <c r="A218" s="9">
        <v>217</v>
      </c>
      <c r="B218" s="10" t="s">
        <v>251</v>
      </c>
      <c r="C218" s="9">
        <v>540202</v>
      </c>
      <c r="D218" s="10" t="s">
        <v>417</v>
      </c>
      <c r="E218" s="10" t="s">
        <v>292</v>
      </c>
      <c r="F218" s="10" t="s">
        <v>418</v>
      </c>
      <c r="G218" s="10" t="s">
        <v>359</v>
      </c>
      <c r="H218" s="10">
        <v>740201</v>
      </c>
      <c r="I218" t="str">
        <f t="shared" si="3"/>
        <v>福州黎明职业技术学院540202安溪茶业职业技术学校</v>
      </c>
      <c r="J218" t="s">
        <v>275</v>
      </c>
      <c r="K218" t="e">
        <f>VLOOKUP(I218,#REF!,2,0)</f>
        <v>#REF!</v>
      </c>
    </row>
    <row r="219" hidden="1" spans="1:11">
      <c r="A219" s="9">
        <v>218</v>
      </c>
      <c r="B219" s="10" t="s">
        <v>254</v>
      </c>
      <c r="C219" s="9">
        <v>440106</v>
      </c>
      <c r="D219" s="10" t="s">
        <v>79</v>
      </c>
      <c r="E219" s="10" t="s">
        <v>292</v>
      </c>
      <c r="F219" s="10" t="s">
        <v>114</v>
      </c>
      <c r="G219" s="10" t="s">
        <v>338</v>
      </c>
      <c r="H219" s="10">
        <v>750106</v>
      </c>
      <c r="I219" t="str">
        <f t="shared" si="3"/>
        <v>福州软件职业技术学院440106福建经济学校</v>
      </c>
      <c r="J219" t="s">
        <v>275</v>
      </c>
      <c r="K219" t="e">
        <f>VLOOKUP(I219,#REF!,2,0)</f>
        <v>#REF!</v>
      </c>
    </row>
    <row r="220" hidden="1" spans="1:11">
      <c r="A220" s="9">
        <v>219</v>
      </c>
      <c r="B220" s="10" t="s">
        <v>254</v>
      </c>
      <c r="C220" s="9">
        <v>440106</v>
      </c>
      <c r="D220" s="10" t="s">
        <v>79</v>
      </c>
      <c r="E220" s="10" t="s">
        <v>292</v>
      </c>
      <c r="F220" s="10" t="s">
        <v>324</v>
      </c>
      <c r="G220" s="10" t="s">
        <v>391</v>
      </c>
      <c r="H220" s="10">
        <v>750101</v>
      </c>
      <c r="I220" t="str">
        <f t="shared" si="3"/>
        <v>福州软件职业技术学院440106福州商贸职业中专学校</v>
      </c>
      <c r="J220" t="s">
        <v>275</v>
      </c>
      <c r="K220" t="e">
        <f>VLOOKUP(I220,#REF!,2,0)</f>
        <v>#REF!</v>
      </c>
    </row>
    <row r="221" hidden="1" spans="1:11">
      <c r="A221" s="9">
        <v>220</v>
      </c>
      <c r="B221" s="9" t="s">
        <v>254</v>
      </c>
      <c r="C221" s="9">
        <v>510203</v>
      </c>
      <c r="D221" s="9" t="s">
        <v>198</v>
      </c>
      <c r="E221" s="9" t="s">
        <v>292</v>
      </c>
      <c r="F221" s="9" t="s">
        <v>415</v>
      </c>
      <c r="G221" s="9" t="s">
        <v>321</v>
      </c>
      <c r="H221" s="10">
        <v>710201</v>
      </c>
      <c r="I221" t="str">
        <f t="shared" si="3"/>
        <v>福州软件职业技术学院510203仙游职业中专学校</v>
      </c>
      <c r="J221" t="s">
        <v>275</v>
      </c>
      <c r="K221" t="e">
        <f>VLOOKUP(I221,#REF!,2,0)</f>
        <v>#REF!</v>
      </c>
    </row>
    <row r="222" hidden="1" spans="1:11">
      <c r="A222" s="9">
        <v>221</v>
      </c>
      <c r="B222" s="10" t="s">
        <v>254</v>
      </c>
      <c r="C222" s="9">
        <v>510203</v>
      </c>
      <c r="D222" s="10" t="s">
        <v>198</v>
      </c>
      <c r="E222" s="10" t="s">
        <v>292</v>
      </c>
      <c r="F222" s="10" t="s">
        <v>107</v>
      </c>
      <c r="G222" s="10" t="s">
        <v>201</v>
      </c>
      <c r="H222" s="10">
        <v>710202</v>
      </c>
      <c r="I222" t="str">
        <f t="shared" si="3"/>
        <v>福州软件职业技术学院510203福建省邮电学校</v>
      </c>
      <c r="J222" t="s">
        <v>275</v>
      </c>
      <c r="K222" t="e">
        <f>VLOOKUP(I222,#REF!,2,0)</f>
        <v>#REF!</v>
      </c>
    </row>
    <row r="223" hidden="1" spans="1:11">
      <c r="A223" s="9">
        <v>222</v>
      </c>
      <c r="B223" s="10" t="s">
        <v>254</v>
      </c>
      <c r="C223" s="9">
        <v>510204</v>
      </c>
      <c r="D223" s="10" t="s">
        <v>141</v>
      </c>
      <c r="E223" s="10" t="s">
        <v>292</v>
      </c>
      <c r="F223" s="10" t="s">
        <v>114</v>
      </c>
      <c r="G223" s="10" t="s">
        <v>321</v>
      </c>
      <c r="H223" s="10">
        <v>710201</v>
      </c>
      <c r="I223" t="str">
        <f t="shared" si="3"/>
        <v>福州软件职业技术学院510204福建经济学校</v>
      </c>
      <c r="J223" t="s">
        <v>275</v>
      </c>
      <c r="K223" t="e">
        <f>VLOOKUP(I223,#REF!,2,0)</f>
        <v>#REF!</v>
      </c>
    </row>
    <row r="224" hidden="1" spans="1:11">
      <c r="A224" s="9">
        <v>223</v>
      </c>
      <c r="B224" s="10" t="s">
        <v>254</v>
      </c>
      <c r="C224" s="9">
        <v>510204</v>
      </c>
      <c r="D224" s="10" t="s">
        <v>141</v>
      </c>
      <c r="E224" s="10" t="s">
        <v>292</v>
      </c>
      <c r="F224" s="10" t="s">
        <v>91</v>
      </c>
      <c r="G224" s="10" t="s">
        <v>352</v>
      </c>
      <c r="H224" s="10">
        <v>710210</v>
      </c>
      <c r="I224" t="str">
        <f t="shared" si="3"/>
        <v>福州软件职业技术学院510204福建海洋职业技术学校</v>
      </c>
      <c r="J224" t="s">
        <v>275</v>
      </c>
      <c r="K224" t="e">
        <f>VLOOKUP(I224,#REF!,2,0)</f>
        <v>#REF!</v>
      </c>
    </row>
    <row r="225" hidden="1" spans="1:11">
      <c r="A225" s="9">
        <v>224</v>
      </c>
      <c r="B225" s="10" t="s">
        <v>254</v>
      </c>
      <c r="C225" s="9">
        <v>510204</v>
      </c>
      <c r="D225" s="10" t="s">
        <v>141</v>
      </c>
      <c r="E225" s="10" t="s">
        <v>292</v>
      </c>
      <c r="F225" s="9" t="s">
        <v>385</v>
      </c>
      <c r="G225" s="10" t="s">
        <v>395</v>
      </c>
      <c r="H225" s="10">
        <v>710204</v>
      </c>
      <c r="I225" t="str">
        <f t="shared" si="3"/>
        <v>福州软件职业技术学院510204长乐职业中专学校</v>
      </c>
      <c r="J225" t="s">
        <v>275</v>
      </c>
      <c r="K225" t="e">
        <f>VLOOKUP(I225,#REF!,2,0)</f>
        <v>#REF!</v>
      </c>
    </row>
    <row r="226" hidden="1" spans="1:11">
      <c r="A226" s="9">
        <v>225</v>
      </c>
      <c r="B226" s="10" t="s">
        <v>254</v>
      </c>
      <c r="C226" s="9">
        <v>510215</v>
      </c>
      <c r="D226" s="10" t="s">
        <v>29</v>
      </c>
      <c r="E226" s="10" t="s">
        <v>292</v>
      </c>
      <c r="F226" s="10" t="s">
        <v>114</v>
      </c>
      <c r="G226" s="10" t="s">
        <v>353</v>
      </c>
      <c r="H226" s="10">
        <v>760204</v>
      </c>
      <c r="I226" t="str">
        <f t="shared" si="3"/>
        <v>福州软件职业技术学院510215福建经济学校</v>
      </c>
      <c r="J226" t="s">
        <v>275</v>
      </c>
      <c r="K226" t="e">
        <f>VLOOKUP(I226,#REF!,2,0)</f>
        <v>#REF!</v>
      </c>
    </row>
    <row r="227" hidden="1" spans="1:11">
      <c r="A227" s="9">
        <v>226</v>
      </c>
      <c r="B227" s="10" t="s">
        <v>254</v>
      </c>
      <c r="C227" s="9">
        <v>510215</v>
      </c>
      <c r="D227" s="10" t="s">
        <v>29</v>
      </c>
      <c r="E227" s="10" t="s">
        <v>292</v>
      </c>
      <c r="F227" s="10" t="s">
        <v>122</v>
      </c>
      <c r="G227" s="10" t="s">
        <v>419</v>
      </c>
      <c r="H227" s="10">
        <v>750109</v>
      </c>
      <c r="I227" t="str">
        <f t="shared" si="3"/>
        <v>福州软件职业技术学院510215福建商贸学校</v>
      </c>
      <c r="J227" t="s">
        <v>275</v>
      </c>
      <c r="K227" t="e">
        <f>VLOOKUP(I227,#REF!,2,0)</f>
        <v>#REF!</v>
      </c>
    </row>
    <row r="228" hidden="1" spans="1:11">
      <c r="A228" s="9">
        <v>227</v>
      </c>
      <c r="B228" s="10" t="s">
        <v>254</v>
      </c>
      <c r="C228" s="9">
        <v>510215</v>
      </c>
      <c r="D228" s="10" t="s">
        <v>29</v>
      </c>
      <c r="E228" s="10" t="s">
        <v>292</v>
      </c>
      <c r="F228" s="10" t="s">
        <v>91</v>
      </c>
      <c r="G228" s="10" t="s">
        <v>353</v>
      </c>
      <c r="H228" s="10">
        <v>760204</v>
      </c>
      <c r="I228" t="str">
        <f t="shared" si="3"/>
        <v>福州软件职业技术学院510215福建海洋职业技术学校</v>
      </c>
      <c r="J228" t="s">
        <v>275</v>
      </c>
      <c r="K228" t="e">
        <f>VLOOKUP(I228,#REF!,2,0)</f>
        <v>#REF!</v>
      </c>
    </row>
    <row r="229" hidden="1" spans="1:11">
      <c r="A229" s="9">
        <v>228</v>
      </c>
      <c r="B229" s="10" t="s">
        <v>254</v>
      </c>
      <c r="C229" s="9">
        <v>510215</v>
      </c>
      <c r="D229" s="10" t="s">
        <v>29</v>
      </c>
      <c r="E229" s="10" t="s">
        <v>292</v>
      </c>
      <c r="F229" s="9" t="s">
        <v>385</v>
      </c>
      <c r="G229" s="10" t="s">
        <v>353</v>
      </c>
      <c r="H229" s="10">
        <v>760204</v>
      </c>
      <c r="I229" t="str">
        <f t="shared" si="3"/>
        <v>福州软件职业技术学院510215长乐职业中专学校</v>
      </c>
      <c r="J229" t="s">
        <v>275</v>
      </c>
      <c r="K229" t="e">
        <f>VLOOKUP(I229,#REF!,2,0)</f>
        <v>#REF!</v>
      </c>
    </row>
    <row r="230" hidden="1" spans="1:11">
      <c r="A230" s="9">
        <v>229</v>
      </c>
      <c r="B230" s="9" t="s">
        <v>254</v>
      </c>
      <c r="C230" s="9">
        <v>530302</v>
      </c>
      <c r="D230" s="9" t="s">
        <v>118</v>
      </c>
      <c r="E230" s="9" t="s">
        <v>292</v>
      </c>
      <c r="F230" s="9" t="s">
        <v>114</v>
      </c>
      <c r="G230" s="9" t="s">
        <v>323</v>
      </c>
      <c r="H230" s="10">
        <v>730301</v>
      </c>
      <c r="I230" t="str">
        <f t="shared" si="3"/>
        <v>福州软件职业技术学院530302福建经济学校</v>
      </c>
      <c r="J230" t="s">
        <v>275</v>
      </c>
      <c r="K230" t="e">
        <f>VLOOKUP(I230,#REF!,2,0)</f>
        <v>#REF!</v>
      </c>
    </row>
    <row r="231" hidden="1" spans="1:11">
      <c r="A231" s="9">
        <v>230</v>
      </c>
      <c r="B231" s="10" t="s">
        <v>254</v>
      </c>
      <c r="C231" s="9">
        <v>530302</v>
      </c>
      <c r="D231" s="10" t="s">
        <v>118</v>
      </c>
      <c r="E231" s="10" t="s">
        <v>292</v>
      </c>
      <c r="F231" s="10" t="s">
        <v>122</v>
      </c>
      <c r="G231" s="10" t="s">
        <v>323</v>
      </c>
      <c r="H231" s="10">
        <v>730301</v>
      </c>
      <c r="I231" t="str">
        <f t="shared" si="3"/>
        <v>福州软件职业技术学院530302福建商贸学校</v>
      </c>
      <c r="J231" t="s">
        <v>275</v>
      </c>
      <c r="K231" t="e">
        <f>VLOOKUP(I231,#REF!,2,0)</f>
        <v>#REF!</v>
      </c>
    </row>
    <row r="232" hidden="1" spans="1:11">
      <c r="A232" s="9">
        <v>231</v>
      </c>
      <c r="B232" s="9" t="s">
        <v>254</v>
      </c>
      <c r="C232" s="9">
        <v>530802</v>
      </c>
      <c r="D232" s="9" t="s">
        <v>56</v>
      </c>
      <c r="E232" s="9" t="s">
        <v>292</v>
      </c>
      <c r="F232" s="9" t="s">
        <v>114</v>
      </c>
      <c r="G232" s="9" t="s">
        <v>420</v>
      </c>
      <c r="H232" s="10">
        <v>730801</v>
      </c>
      <c r="I232" t="str">
        <f t="shared" si="3"/>
        <v>福州软件职业技术学院530802福建经济学校</v>
      </c>
      <c r="J232" t="s">
        <v>275</v>
      </c>
      <c r="K232" t="e">
        <f>VLOOKUP(I232,#REF!,2,0)</f>
        <v>#REF!</v>
      </c>
    </row>
    <row r="233" hidden="1" spans="1:11">
      <c r="A233" s="9">
        <v>232</v>
      </c>
      <c r="B233" s="10" t="s">
        <v>254</v>
      </c>
      <c r="C233" s="9">
        <v>530802</v>
      </c>
      <c r="D233" s="10" t="s">
        <v>56</v>
      </c>
      <c r="E233" s="10" t="s">
        <v>292</v>
      </c>
      <c r="F233" s="10" t="s">
        <v>324</v>
      </c>
      <c r="G233" s="10" t="s">
        <v>420</v>
      </c>
      <c r="H233" s="10">
        <v>730801</v>
      </c>
      <c r="I233" t="str">
        <f t="shared" si="3"/>
        <v>福州软件职业技术学院530802福州商贸职业中专学校</v>
      </c>
      <c r="J233" t="s">
        <v>275</v>
      </c>
      <c r="K233" t="e">
        <f>VLOOKUP(I233,#REF!,2,0)</f>
        <v>#REF!</v>
      </c>
    </row>
    <row r="234" hidden="1" spans="1:11">
      <c r="A234" s="9">
        <v>233</v>
      </c>
      <c r="B234" s="10" t="s">
        <v>241</v>
      </c>
      <c r="C234" s="9">
        <v>500405</v>
      </c>
      <c r="D234" s="10" t="s">
        <v>93</v>
      </c>
      <c r="E234" s="9" t="s">
        <v>292</v>
      </c>
      <c r="F234" s="10" t="s">
        <v>139</v>
      </c>
      <c r="G234" s="10" t="s">
        <v>386</v>
      </c>
      <c r="H234" s="10">
        <v>700402</v>
      </c>
      <c r="I234" t="str">
        <f t="shared" si="3"/>
        <v>厦门城市职业学院500405厦门工商旅游学校</v>
      </c>
      <c r="J234" t="s">
        <v>275</v>
      </c>
      <c r="K234" t="e">
        <f>VLOOKUP(I234,#REF!,2,0)</f>
        <v>#REF!</v>
      </c>
    </row>
    <row r="235" ht="22.5" hidden="1" spans="1:11">
      <c r="A235" s="9">
        <v>234</v>
      </c>
      <c r="B235" s="9" t="s">
        <v>241</v>
      </c>
      <c r="C235" s="9">
        <v>500606</v>
      </c>
      <c r="D235" s="9" t="s">
        <v>421</v>
      </c>
      <c r="E235" s="9" t="s">
        <v>292</v>
      </c>
      <c r="F235" s="9" t="s">
        <v>335</v>
      </c>
      <c r="G235" s="9" t="s">
        <v>416</v>
      </c>
      <c r="H235" s="10">
        <v>700604</v>
      </c>
      <c r="I235" t="str">
        <f t="shared" si="3"/>
        <v>厦门城市职业学院500606集美工业学校</v>
      </c>
      <c r="J235" t="s">
        <v>275</v>
      </c>
      <c r="K235" t="e">
        <f>VLOOKUP(I235,#REF!,2,0)</f>
        <v>#REF!</v>
      </c>
    </row>
    <row r="236" hidden="1" spans="1:11">
      <c r="A236" s="9">
        <v>235</v>
      </c>
      <c r="B236" s="9" t="s">
        <v>241</v>
      </c>
      <c r="C236" s="9">
        <v>530802</v>
      </c>
      <c r="D236" s="9" t="s">
        <v>56</v>
      </c>
      <c r="E236" s="9" t="s">
        <v>292</v>
      </c>
      <c r="F236" s="9" t="s">
        <v>294</v>
      </c>
      <c r="G236" s="9" t="s">
        <v>420</v>
      </c>
      <c r="H236" s="10">
        <v>730801</v>
      </c>
      <c r="I236" t="str">
        <f t="shared" si="3"/>
        <v>厦门城市职业学院530802厦门市海沧区职业中专学校</v>
      </c>
      <c r="J236" t="s">
        <v>275</v>
      </c>
      <c r="K236" t="e">
        <f>VLOOKUP(I236,#REF!,2,0)</f>
        <v>#REF!</v>
      </c>
    </row>
    <row r="237" hidden="1" spans="1:11">
      <c r="A237" s="9">
        <v>236</v>
      </c>
      <c r="B237" s="10" t="s">
        <v>252</v>
      </c>
      <c r="C237" s="9">
        <v>530701</v>
      </c>
      <c r="D237" s="10" t="s">
        <v>53</v>
      </c>
      <c r="E237" s="10" t="s">
        <v>70</v>
      </c>
      <c r="F237" s="9" t="s">
        <v>70</v>
      </c>
      <c r="G237" s="10" t="s">
        <v>53</v>
      </c>
      <c r="H237" s="11">
        <v>730701</v>
      </c>
      <c r="I237" t="str">
        <f t="shared" si="3"/>
        <v>厦门演艺职业学院530701自办</v>
      </c>
      <c r="J237" t="s">
        <v>275</v>
      </c>
      <c r="K237" t="e">
        <f>VLOOKUP(I237,#REF!,2,0)</f>
        <v>#REF!</v>
      </c>
    </row>
    <row r="238" hidden="1" spans="1:11">
      <c r="A238" s="9">
        <v>237</v>
      </c>
      <c r="B238" s="10" t="s">
        <v>252</v>
      </c>
      <c r="C238" s="9">
        <v>550201</v>
      </c>
      <c r="D238" s="10" t="s">
        <v>155</v>
      </c>
      <c r="E238" s="10" t="s">
        <v>70</v>
      </c>
      <c r="F238" s="9" t="s">
        <v>70</v>
      </c>
      <c r="G238" s="10" t="s">
        <v>155</v>
      </c>
      <c r="H238" s="11">
        <v>750201</v>
      </c>
      <c r="I238" t="str">
        <f t="shared" si="3"/>
        <v>厦门演艺职业学院550201自办</v>
      </c>
      <c r="J238" t="s">
        <v>275</v>
      </c>
      <c r="K238" t="e">
        <f>VLOOKUP(I238,#REF!,2,0)</f>
        <v>#REF!</v>
      </c>
    </row>
    <row r="239" hidden="1" spans="1:11">
      <c r="A239" s="9">
        <v>238</v>
      </c>
      <c r="B239" s="10" t="s">
        <v>252</v>
      </c>
      <c r="C239" s="9">
        <v>550202</v>
      </c>
      <c r="D239" s="10" t="s">
        <v>194</v>
      </c>
      <c r="E239" s="10" t="s">
        <v>70</v>
      </c>
      <c r="F239" s="9" t="s">
        <v>70</v>
      </c>
      <c r="G239" s="10" t="s">
        <v>194</v>
      </c>
      <c r="H239" s="10">
        <v>750202</v>
      </c>
      <c r="I239" t="str">
        <f t="shared" si="3"/>
        <v>厦门演艺职业学院550202自办</v>
      </c>
      <c r="J239" t="s">
        <v>275</v>
      </c>
      <c r="K239" t="e">
        <f>VLOOKUP(I239,#REF!,2,0)</f>
        <v>#REF!</v>
      </c>
    </row>
    <row r="240" hidden="1" spans="1:11">
      <c r="A240" s="9">
        <v>239</v>
      </c>
      <c r="B240" s="10" t="s">
        <v>252</v>
      </c>
      <c r="C240" s="9">
        <v>550209</v>
      </c>
      <c r="D240" s="10" t="s">
        <v>195</v>
      </c>
      <c r="E240" s="10" t="s">
        <v>70</v>
      </c>
      <c r="F240" s="9" t="s">
        <v>70</v>
      </c>
      <c r="G240" s="10" t="s">
        <v>194</v>
      </c>
      <c r="H240" s="10">
        <v>750202</v>
      </c>
      <c r="I240" t="str">
        <f t="shared" si="3"/>
        <v>厦门演艺职业学院550209自办</v>
      </c>
      <c r="J240" t="s">
        <v>275</v>
      </c>
      <c r="K240" t="e">
        <f>VLOOKUP(I240,#REF!,2,0)</f>
        <v>#REF!</v>
      </c>
    </row>
    <row r="241" hidden="1" spans="1:11">
      <c r="A241" s="9">
        <v>240</v>
      </c>
      <c r="B241" s="10" t="s">
        <v>252</v>
      </c>
      <c r="C241" s="9">
        <v>560201</v>
      </c>
      <c r="D241" s="10" t="s">
        <v>422</v>
      </c>
      <c r="E241" s="10" t="s">
        <v>70</v>
      </c>
      <c r="F241" s="9" t="s">
        <v>70</v>
      </c>
      <c r="G241" s="10" t="s">
        <v>422</v>
      </c>
      <c r="H241" s="11">
        <v>760201</v>
      </c>
      <c r="I241" t="str">
        <f t="shared" si="3"/>
        <v>厦门演艺职业学院560201自办</v>
      </c>
      <c r="J241" t="s">
        <v>275</v>
      </c>
      <c r="K241" t="e">
        <f>VLOOKUP(I241,#REF!,2,0)</f>
        <v>#REF!</v>
      </c>
    </row>
    <row r="242" hidden="1" spans="1:11">
      <c r="A242" s="9">
        <v>241</v>
      </c>
      <c r="B242" s="9" t="s">
        <v>253</v>
      </c>
      <c r="C242" s="9">
        <v>510201</v>
      </c>
      <c r="D242" s="9" t="s">
        <v>132</v>
      </c>
      <c r="E242" s="9" t="s">
        <v>292</v>
      </c>
      <c r="F242" s="9" t="s">
        <v>415</v>
      </c>
      <c r="G242" s="9" t="s">
        <v>321</v>
      </c>
      <c r="H242" s="10">
        <v>710201</v>
      </c>
      <c r="I242" t="str">
        <f t="shared" si="3"/>
        <v>厦门华天涉外职业技术学院510201仙游职业中专学校</v>
      </c>
      <c r="J242" t="s">
        <v>275</v>
      </c>
      <c r="K242" t="e">
        <f>VLOOKUP(I242,#REF!,2,0)</f>
        <v>#REF!</v>
      </c>
    </row>
    <row r="243" hidden="1" spans="1:11">
      <c r="A243" s="9">
        <v>242</v>
      </c>
      <c r="B243" s="9" t="s">
        <v>253</v>
      </c>
      <c r="C243" s="9">
        <v>510215</v>
      </c>
      <c r="D243" s="9" t="s">
        <v>29</v>
      </c>
      <c r="E243" s="9" t="s">
        <v>70</v>
      </c>
      <c r="F243" s="9" t="s">
        <v>70</v>
      </c>
      <c r="G243" s="10" t="s">
        <v>353</v>
      </c>
      <c r="H243" s="10">
        <v>760204</v>
      </c>
      <c r="I243" t="str">
        <f t="shared" si="3"/>
        <v>厦门华天涉外职业技术学院510215自办</v>
      </c>
      <c r="J243" t="s">
        <v>275</v>
      </c>
      <c r="K243" t="e">
        <f>VLOOKUP(I243,#REF!,2,0)</f>
        <v>#REF!</v>
      </c>
    </row>
    <row r="244" hidden="1" spans="1:11">
      <c r="A244" s="9">
        <v>243</v>
      </c>
      <c r="B244" s="9" t="s">
        <v>253</v>
      </c>
      <c r="C244" s="9">
        <v>550102</v>
      </c>
      <c r="D244" s="9" t="s">
        <v>67</v>
      </c>
      <c r="E244" s="9" t="s">
        <v>70</v>
      </c>
      <c r="F244" s="9" t="s">
        <v>70</v>
      </c>
      <c r="G244" s="10" t="s">
        <v>391</v>
      </c>
      <c r="H244" s="10">
        <v>750101</v>
      </c>
      <c r="I244" t="str">
        <f t="shared" si="3"/>
        <v>厦门华天涉外职业技术学院550102自办</v>
      </c>
      <c r="J244" t="s">
        <v>275</v>
      </c>
      <c r="K244" t="e">
        <f>VLOOKUP(I244,#REF!,2,0)</f>
        <v>#REF!</v>
      </c>
    </row>
    <row r="245" hidden="1" spans="1:11">
      <c r="A245" s="9">
        <v>244</v>
      </c>
      <c r="B245" s="9" t="s">
        <v>253</v>
      </c>
      <c r="C245" s="9">
        <v>550114</v>
      </c>
      <c r="D245" s="9" t="s">
        <v>74</v>
      </c>
      <c r="E245" s="9" t="s">
        <v>70</v>
      </c>
      <c r="F245" s="9" t="s">
        <v>70</v>
      </c>
      <c r="G245" s="10" t="s">
        <v>306</v>
      </c>
      <c r="H245" s="10">
        <v>640102</v>
      </c>
      <c r="I245" t="str">
        <f t="shared" si="3"/>
        <v>厦门华天涉外职业技术学院550114自办</v>
      </c>
      <c r="J245" t="s">
        <v>275</v>
      </c>
      <c r="K245" t="e">
        <f>VLOOKUP(I245,#REF!,2,0)</f>
        <v>#REF!</v>
      </c>
    </row>
    <row r="246" hidden="1" spans="1:11">
      <c r="A246" s="9">
        <v>245</v>
      </c>
      <c r="B246" s="10" t="s">
        <v>255</v>
      </c>
      <c r="C246" s="9">
        <v>510201</v>
      </c>
      <c r="D246" s="10" t="s">
        <v>132</v>
      </c>
      <c r="E246" s="9" t="s">
        <v>292</v>
      </c>
      <c r="F246" s="10" t="s">
        <v>49</v>
      </c>
      <c r="G246" s="10" t="s">
        <v>321</v>
      </c>
      <c r="H246" s="10">
        <v>710201</v>
      </c>
      <c r="I246" t="str">
        <f t="shared" si="3"/>
        <v>厦门兴才职业技术学院510201安溪陈利职业中专学校</v>
      </c>
      <c r="J246" t="s">
        <v>275</v>
      </c>
      <c r="K246" t="e">
        <f>VLOOKUP(I246,#REF!,2,0)</f>
        <v>#REF!</v>
      </c>
    </row>
    <row r="247" hidden="1" spans="1:11">
      <c r="A247" s="9">
        <v>246</v>
      </c>
      <c r="B247" s="9" t="s">
        <v>255</v>
      </c>
      <c r="C247" s="9">
        <v>530302</v>
      </c>
      <c r="D247" s="9" t="s">
        <v>118</v>
      </c>
      <c r="E247" s="9" t="s">
        <v>292</v>
      </c>
      <c r="F247" s="9" t="s">
        <v>415</v>
      </c>
      <c r="G247" s="9" t="s">
        <v>323</v>
      </c>
      <c r="H247" s="10">
        <v>730301</v>
      </c>
      <c r="I247" t="str">
        <f t="shared" si="3"/>
        <v>厦门兴才职业技术学院530302仙游职业中专学校</v>
      </c>
      <c r="J247" t="s">
        <v>275</v>
      </c>
      <c r="K247" t="e">
        <f>VLOOKUP(I247,#REF!,2,0)</f>
        <v>#REF!</v>
      </c>
    </row>
    <row r="248" hidden="1" spans="1:11">
      <c r="A248" s="9">
        <v>247</v>
      </c>
      <c r="B248" s="9" t="s">
        <v>255</v>
      </c>
      <c r="C248" s="9">
        <v>550113</v>
      </c>
      <c r="D248" s="9" t="s">
        <v>80</v>
      </c>
      <c r="E248" s="9" t="s">
        <v>292</v>
      </c>
      <c r="F248" s="9" t="s">
        <v>415</v>
      </c>
      <c r="G248" s="9" t="s">
        <v>338</v>
      </c>
      <c r="H248" s="10">
        <v>750106</v>
      </c>
      <c r="I248" t="str">
        <f t="shared" si="3"/>
        <v>厦门兴才职业技术学院550113仙游职业中专学校</v>
      </c>
      <c r="J248" t="s">
        <v>275</v>
      </c>
      <c r="K248" t="e">
        <f>VLOOKUP(I248,#REF!,2,0)</f>
        <v>#REF!</v>
      </c>
    </row>
    <row r="249" hidden="1" spans="1:11">
      <c r="A249" s="9">
        <v>248</v>
      </c>
      <c r="B249" s="9" t="s">
        <v>255</v>
      </c>
      <c r="C249" s="9">
        <v>550116</v>
      </c>
      <c r="D249" s="9" t="s">
        <v>199</v>
      </c>
      <c r="E249" s="9" t="s">
        <v>292</v>
      </c>
      <c r="F249" s="9" t="s">
        <v>423</v>
      </c>
      <c r="G249" s="9" t="s">
        <v>353</v>
      </c>
      <c r="H249" s="10">
        <v>760204</v>
      </c>
      <c r="I249" t="str">
        <f t="shared" si="3"/>
        <v>厦门兴才职业技术学院550116晋江晋兴职业中专学校</v>
      </c>
      <c r="J249" t="s">
        <v>275</v>
      </c>
      <c r="K249" t="e">
        <f>VLOOKUP(I249,#REF!,2,0)</f>
        <v>#REF!</v>
      </c>
    </row>
    <row r="250" hidden="1" spans="1:11">
      <c r="A250" s="9">
        <v>249</v>
      </c>
      <c r="B250" s="9" t="s">
        <v>255</v>
      </c>
      <c r="C250" s="9" t="s">
        <v>402</v>
      </c>
      <c r="D250" s="9" t="s">
        <v>37</v>
      </c>
      <c r="E250" s="9" t="s">
        <v>292</v>
      </c>
      <c r="F250" s="9" t="s">
        <v>49</v>
      </c>
      <c r="G250" s="9" t="s">
        <v>380</v>
      </c>
      <c r="H250" s="10">
        <v>770101</v>
      </c>
      <c r="I250" t="str">
        <f t="shared" si="3"/>
        <v>厦门兴才职业技术学院570102K安溪陈利职业中专学校</v>
      </c>
      <c r="J250" t="s">
        <v>275</v>
      </c>
      <c r="K250" t="e">
        <f>VLOOKUP(I250,#REF!,2,0)</f>
        <v>#REF!</v>
      </c>
    </row>
    <row r="251" hidden="1" spans="1:11">
      <c r="A251" s="9">
        <v>250</v>
      </c>
      <c r="B251" s="9" t="s">
        <v>255</v>
      </c>
      <c r="C251" s="9" t="s">
        <v>402</v>
      </c>
      <c r="D251" s="9" t="s">
        <v>37</v>
      </c>
      <c r="E251" s="9" t="s">
        <v>292</v>
      </c>
      <c r="F251" s="9" t="s">
        <v>423</v>
      </c>
      <c r="G251" s="9" t="s">
        <v>380</v>
      </c>
      <c r="H251" s="10">
        <v>770101</v>
      </c>
      <c r="I251" t="str">
        <f t="shared" si="3"/>
        <v>厦门兴才职业技术学院570102K晋江晋兴职业中专学校</v>
      </c>
      <c r="J251" t="s">
        <v>275</v>
      </c>
      <c r="K251" t="e">
        <f>VLOOKUP(I251,#REF!,2,0)</f>
        <v>#REF!</v>
      </c>
    </row>
    <row r="252" hidden="1" spans="1:11">
      <c r="A252" s="9">
        <v>251</v>
      </c>
      <c r="B252" s="9" t="s">
        <v>255</v>
      </c>
      <c r="C252" s="9" t="s">
        <v>402</v>
      </c>
      <c r="D252" s="9" t="s">
        <v>37</v>
      </c>
      <c r="E252" s="9" t="s">
        <v>292</v>
      </c>
      <c r="F252" s="9" t="s">
        <v>415</v>
      </c>
      <c r="G252" s="9" t="s">
        <v>380</v>
      </c>
      <c r="H252" s="10">
        <v>770101</v>
      </c>
      <c r="I252" t="str">
        <f t="shared" si="3"/>
        <v>厦门兴才职业技术学院570102K仙游职业中专学校</v>
      </c>
      <c r="J252" t="s">
        <v>275</v>
      </c>
      <c r="K252" t="e">
        <f>VLOOKUP(I252,#REF!,2,0)</f>
        <v>#REF!</v>
      </c>
    </row>
    <row r="253" hidden="1" spans="1:11">
      <c r="A253" s="9">
        <v>252</v>
      </c>
      <c r="B253" s="10" t="s">
        <v>256</v>
      </c>
      <c r="C253" s="9">
        <v>440106</v>
      </c>
      <c r="D253" s="10" t="s">
        <v>79</v>
      </c>
      <c r="E253" s="10" t="s">
        <v>70</v>
      </c>
      <c r="F253" s="9" t="s">
        <v>70</v>
      </c>
      <c r="G253" s="10" t="s">
        <v>306</v>
      </c>
      <c r="H253" s="10">
        <v>640102</v>
      </c>
      <c r="I253" t="str">
        <f t="shared" si="3"/>
        <v>厦门软件职业技术学院440106自办</v>
      </c>
      <c r="J253" t="s">
        <v>275</v>
      </c>
      <c r="K253" t="e">
        <f>VLOOKUP(I253,#REF!,2,0)</f>
        <v>#REF!</v>
      </c>
    </row>
    <row r="254" hidden="1" spans="1:11">
      <c r="A254" s="9">
        <v>253</v>
      </c>
      <c r="B254" s="10" t="s">
        <v>256</v>
      </c>
      <c r="C254" s="9">
        <v>510202</v>
      </c>
      <c r="D254" s="10" t="s">
        <v>201</v>
      </c>
      <c r="E254" s="9" t="s">
        <v>292</v>
      </c>
      <c r="F254" s="10" t="s">
        <v>45</v>
      </c>
      <c r="G254" s="10" t="s">
        <v>201</v>
      </c>
      <c r="H254" s="10">
        <v>710202</v>
      </c>
      <c r="I254" t="str">
        <f t="shared" si="3"/>
        <v>厦门软件职业技术学院510202厦门市集美职业技术学校</v>
      </c>
      <c r="J254" t="s">
        <v>275</v>
      </c>
      <c r="K254" t="e">
        <f>VLOOKUP(I254,#REF!,2,0)</f>
        <v>#REF!</v>
      </c>
    </row>
    <row r="255" hidden="1" spans="1:11">
      <c r="A255" s="9">
        <v>254</v>
      </c>
      <c r="B255" s="10" t="s">
        <v>256</v>
      </c>
      <c r="C255" s="9">
        <v>510202</v>
      </c>
      <c r="D255" s="10" t="s">
        <v>201</v>
      </c>
      <c r="E255" s="10" t="s">
        <v>70</v>
      </c>
      <c r="F255" s="9" t="s">
        <v>70</v>
      </c>
      <c r="G255" s="10" t="s">
        <v>201</v>
      </c>
      <c r="H255" s="10">
        <v>710202</v>
      </c>
      <c r="I255" t="str">
        <f t="shared" si="3"/>
        <v>厦门软件职业技术学院510202自办</v>
      </c>
      <c r="J255" t="s">
        <v>275</v>
      </c>
      <c r="K255" t="e">
        <f>VLOOKUP(I255,#REF!,2,0)</f>
        <v>#REF!</v>
      </c>
    </row>
    <row r="256" hidden="1" spans="1:11">
      <c r="A256" s="9">
        <v>255</v>
      </c>
      <c r="B256" s="10" t="s">
        <v>256</v>
      </c>
      <c r="C256" s="9">
        <v>510204</v>
      </c>
      <c r="D256" s="10" t="s">
        <v>141</v>
      </c>
      <c r="E256" s="10" t="s">
        <v>70</v>
      </c>
      <c r="F256" s="9" t="s">
        <v>70</v>
      </c>
      <c r="G256" s="10" t="s">
        <v>395</v>
      </c>
      <c r="H256" s="10">
        <v>710204</v>
      </c>
      <c r="I256" t="str">
        <f t="shared" si="3"/>
        <v>厦门软件职业技术学院510204自办</v>
      </c>
      <c r="J256" t="s">
        <v>275</v>
      </c>
      <c r="K256" t="e">
        <f>VLOOKUP(I256,#REF!,2,0)</f>
        <v>#REF!</v>
      </c>
    </row>
    <row r="257" hidden="1" spans="1:11">
      <c r="A257" s="9">
        <v>256</v>
      </c>
      <c r="B257" s="10" t="s">
        <v>256</v>
      </c>
      <c r="C257" s="9">
        <v>510215</v>
      </c>
      <c r="D257" s="10" t="s">
        <v>29</v>
      </c>
      <c r="E257" s="9" t="s">
        <v>292</v>
      </c>
      <c r="F257" s="10" t="s">
        <v>45</v>
      </c>
      <c r="G257" s="10" t="s">
        <v>353</v>
      </c>
      <c r="H257" s="10">
        <v>760204</v>
      </c>
      <c r="I257" t="str">
        <f t="shared" si="3"/>
        <v>厦门软件职业技术学院510215厦门市集美职业技术学校</v>
      </c>
      <c r="J257" t="s">
        <v>275</v>
      </c>
      <c r="K257" t="e">
        <f>VLOOKUP(I257,#REF!,2,0)</f>
        <v>#REF!</v>
      </c>
    </row>
    <row r="258" hidden="1" spans="1:11">
      <c r="A258" s="9">
        <v>257</v>
      </c>
      <c r="B258" s="10" t="s">
        <v>256</v>
      </c>
      <c r="C258" s="9">
        <v>530302</v>
      </c>
      <c r="D258" s="10" t="s">
        <v>118</v>
      </c>
      <c r="E258" s="10" t="s">
        <v>70</v>
      </c>
      <c r="F258" s="9" t="s">
        <v>70</v>
      </c>
      <c r="G258" s="10" t="s">
        <v>323</v>
      </c>
      <c r="H258" s="10">
        <v>730301</v>
      </c>
      <c r="I258" t="str">
        <f t="shared" si="3"/>
        <v>厦门软件职业技术学院530302自办</v>
      </c>
      <c r="J258" t="s">
        <v>275</v>
      </c>
      <c r="K258" t="e">
        <f>VLOOKUP(I258,#REF!,2,0)</f>
        <v>#REF!</v>
      </c>
    </row>
    <row r="259" hidden="1" spans="1:11">
      <c r="A259" s="9">
        <v>258</v>
      </c>
      <c r="B259" s="10" t="s">
        <v>256</v>
      </c>
      <c r="C259" s="9">
        <v>530701</v>
      </c>
      <c r="D259" s="10" t="s">
        <v>53</v>
      </c>
      <c r="E259" s="9" t="s">
        <v>292</v>
      </c>
      <c r="F259" s="10" t="s">
        <v>45</v>
      </c>
      <c r="G259" s="10" t="s">
        <v>53</v>
      </c>
      <c r="H259" s="10">
        <v>730701</v>
      </c>
      <c r="I259" t="str">
        <f t="shared" ref="I259:I322" si="4">CONCATENATE(B259,C259,F259)</f>
        <v>厦门软件职业技术学院530701厦门市集美职业技术学校</v>
      </c>
      <c r="J259" t="s">
        <v>275</v>
      </c>
      <c r="K259" t="e">
        <f>VLOOKUP(I259,#REF!,2,0)</f>
        <v>#REF!</v>
      </c>
    </row>
    <row r="260" hidden="1" spans="1:11">
      <c r="A260" s="9">
        <v>259</v>
      </c>
      <c r="B260" s="10" t="s">
        <v>256</v>
      </c>
      <c r="C260" s="9">
        <v>530701</v>
      </c>
      <c r="D260" s="10" t="s">
        <v>53</v>
      </c>
      <c r="E260" s="10" t="s">
        <v>70</v>
      </c>
      <c r="F260" s="9" t="s">
        <v>70</v>
      </c>
      <c r="G260" s="10" t="s">
        <v>53</v>
      </c>
      <c r="H260" s="10">
        <v>730701</v>
      </c>
      <c r="I260" t="str">
        <f t="shared" si="4"/>
        <v>厦门软件职业技术学院530701自办</v>
      </c>
      <c r="J260" t="s">
        <v>275</v>
      </c>
      <c r="K260" t="e">
        <f>VLOOKUP(I260,#REF!,2,0)</f>
        <v>#REF!</v>
      </c>
    </row>
    <row r="261" hidden="1" spans="1:11">
      <c r="A261" s="9">
        <v>260</v>
      </c>
      <c r="B261" s="10" t="s">
        <v>258</v>
      </c>
      <c r="C261" s="9">
        <v>440102</v>
      </c>
      <c r="D261" s="10" t="s">
        <v>110</v>
      </c>
      <c r="E261" s="10" t="s">
        <v>70</v>
      </c>
      <c r="F261" s="9" t="s">
        <v>70</v>
      </c>
      <c r="G261" s="10" t="s">
        <v>306</v>
      </c>
      <c r="H261" s="10">
        <v>640102</v>
      </c>
      <c r="I261" t="str">
        <f t="shared" si="4"/>
        <v>厦门东海职业技术学院440102自办</v>
      </c>
      <c r="J261" t="s">
        <v>275</v>
      </c>
      <c r="K261" t="e">
        <f>VLOOKUP(I261,#REF!,2,0)</f>
        <v>#REF!</v>
      </c>
    </row>
    <row r="262" hidden="1" spans="1:11">
      <c r="A262" s="9">
        <v>261</v>
      </c>
      <c r="B262" s="10" t="s">
        <v>258</v>
      </c>
      <c r="C262" s="9">
        <v>460701</v>
      </c>
      <c r="D262" s="10" t="s">
        <v>170</v>
      </c>
      <c r="E262" s="9" t="s">
        <v>292</v>
      </c>
      <c r="F262" s="10" t="s">
        <v>424</v>
      </c>
      <c r="G262" s="10" t="s">
        <v>296</v>
      </c>
      <c r="H262" s="10">
        <v>700206</v>
      </c>
      <c r="I262" t="str">
        <f t="shared" si="4"/>
        <v>厦门东海职业技术学院460701厦门市同安职业技术学校</v>
      </c>
      <c r="J262" t="s">
        <v>275</v>
      </c>
      <c r="K262" t="e">
        <f>VLOOKUP(I262,#REF!,2,0)</f>
        <v>#REF!</v>
      </c>
    </row>
    <row r="263" hidden="1" spans="1:11">
      <c r="A263" s="9">
        <v>262</v>
      </c>
      <c r="B263" s="10" t="s">
        <v>258</v>
      </c>
      <c r="C263" s="9">
        <v>500405</v>
      </c>
      <c r="D263" s="10" t="s">
        <v>93</v>
      </c>
      <c r="E263" s="9" t="s">
        <v>292</v>
      </c>
      <c r="F263" s="10" t="s">
        <v>424</v>
      </c>
      <c r="G263" s="10" t="s">
        <v>325</v>
      </c>
      <c r="H263" s="10">
        <v>740101</v>
      </c>
      <c r="I263" t="str">
        <f t="shared" si="4"/>
        <v>厦门东海职业技术学院500405厦门市同安职业技术学校</v>
      </c>
      <c r="J263" t="s">
        <v>275</v>
      </c>
      <c r="K263" t="e">
        <f>VLOOKUP(I263,#REF!,2,0)</f>
        <v>#REF!</v>
      </c>
    </row>
    <row r="264" hidden="1" spans="1:11">
      <c r="A264" s="9">
        <v>263</v>
      </c>
      <c r="B264" s="10" t="s">
        <v>258</v>
      </c>
      <c r="C264" s="9">
        <v>520201</v>
      </c>
      <c r="D264" s="10" t="s">
        <v>71</v>
      </c>
      <c r="E264" s="10" t="s">
        <v>70</v>
      </c>
      <c r="F264" s="9" t="s">
        <v>70</v>
      </c>
      <c r="G264" s="10" t="s">
        <v>71</v>
      </c>
      <c r="H264" s="10">
        <v>720201</v>
      </c>
      <c r="I264" t="str">
        <f t="shared" si="4"/>
        <v>厦门东海职业技术学院520201自办</v>
      </c>
      <c r="J264" t="s">
        <v>275</v>
      </c>
      <c r="K264" t="e">
        <f>VLOOKUP(I264,#REF!,2,0)</f>
        <v>#REF!</v>
      </c>
    </row>
    <row r="265" hidden="1" spans="1:11">
      <c r="A265" s="9">
        <v>264</v>
      </c>
      <c r="B265" s="10" t="s">
        <v>258</v>
      </c>
      <c r="C265" s="9">
        <v>520802</v>
      </c>
      <c r="D265" s="10" t="s">
        <v>99</v>
      </c>
      <c r="E265" s="10" t="s">
        <v>70</v>
      </c>
      <c r="F265" s="9" t="s">
        <v>70</v>
      </c>
      <c r="G265" s="10" t="s">
        <v>425</v>
      </c>
      <c r="H265" s="10">
        <v>720803</v>
      </c>
      <c r="I265" t="str">
        <f t="shared" si="4"/>
        <v>厦门东海职业技术学院520802自办</v>
      </c>
      <c r="J265" t="s">
        <v>275</v>
      </c>
      <c r="K265" t="e">
        <f>VLOOKUP(I265,#REF!,2,0)</f>
        <v>#REF!</v>
      </c>
    </row>
    <row r="266" hidden="1" spans="1:11">
      <c r="A266" s="9">
        <v>265</v>
      </c>
      <c r="B266" s="10" t="s">
        <v>258</v>
      </c>
      <c r="C266" s="9">
        <v>530701</v>
      </c>
      <c r="D266" s="10" t="s">
        <v>53</v>
      </c>
      <c r="E266" s="9" t="s">
        <v>292</v>
      </c>
      <c r="F266" s="10" t="s">
        <v>424</v>
      </c>
      <c r="G266" s="10" t="s">
        <v>53</v>
      </c>
      <c r="H266" s="10">
        <v>730701</v>
      </c>
      <c r="I266" t="str">
        <f t="shared" si="4"/>
        <v>厦门东海职业技术学院530701厦门市同安职业技术学校</v>
      </c>
      <c r="J266" t="s">
        <v>275</v>
      </c>
      <c r="K266" t="e">
        <f>VLOOKUP(I266,#REF!,2,0)</f>
        <v>#REF!</v>
      </c>
    </row>
    <row r="267" hidden="1" spans="1:11">
      <c r="A267" s="9">
        <v>266</v>
      </c>
      <c r="B267" s="10" t="s">
        <v>258</v>
      </c>
      <c r="C267" s="9">
        <v>550101</v>
      </c>
      <c r="D267" s="10" t="s">
        <v>66</v>
      </c>
      <c r="E267" s="10" t="s">
        <v>70</v>
      </c>
      <c r="F267" s="9" t="s">
        <v>70</v>
      </c>
      <c r="G267" s="10" t="s">
        <v>391</v>
      </c>
      <c r="H267" s="10">
        <v>750101</v>
      </c>
      <c r="I267" t="str">
        <f t="shared" si="4"/>
        <v>厦门东海职业技术学院550101自办</v>
      </c>
      <c r="J267" t="s">
        <v>275</v>
      </c>
      <c r="K267" t="e">
        <f>VLOOKUP(I267,#REF!,2,0)</f>
        <v>#REF!</v>
      </c>
    </row>
    <row r="268" hidden="1" spans="1:11">
      <c r="A268" s="9">
        <v>267</v>
      </c>
      <c r="B268" s="10" t="s">
        <v>258</v>
      </c>
      <c r="C268" s="9">
        <v>590302</v>
      </c>
      <c r="D268" s="10" t="s">
        <v>191</v>
      </c>
      <c r="E268" s="10" t="s">
        <v>70</v>
      </c>
      <c r="F268" s="9" t="s">
        <v>70</v>
      </c>
      <c r="G268" s="10" t="s">
        <v>426</v>
      </c>
      <c r="H268" s="10">
        <v>790302</v>
      </c>
      <c r="I268" t="str">
        <f t="shared" si="4"/>
        <v>厦门东海职业技术学院590302自办</v>
      </c>
      <c r="J268" t="s">
        <v>275</v>
      </c>
      <c r="K268" t="e">
        <f>VLOOKUP(I268,#REF!,2,0)</f>
        <v>#REF!</v>
      </c>
    </row>
    <row r="269" hidden="1" spans="1:11">
      <c r="A269" s="9">
        <v>268</v>
      </c>
      <c r="B269" s="10" t="s">
        <v>257</v>
      </c>
      <c r="C269" s="9">
        <v>460609</v>
      </c>
      <c r="D269" s="10" t="s">
        <v>203</v>
      </c>
      <c r="E269" s="9" t="s">
        <v>292</v>
      </c>
      <c r="F269" s="10" t="s">
        <v>143</v>
      </c>
      <c r="G269" s="10" t="s">
        <v>427</v>
      </c>
      <c r="H269" s="10">
        <v>660601</v>
      </c>
      <c r="I269" t="str">
        <f t="shared" si="4"/>
        <v>厦门南洋职业学院460609龙岩市农业学校</v>
      </c>
      <c r="J269" t="s">
        <v>275</v>
      </c>
      <c r="K269" t="e">
        <f>VLOOKUP(I269,#REF!,2,0)</f>
        <v>#REF!</v>
      </c>
    </row>
    <row r="270" hidden="1" spans="1:11">
      <c r="A270" s="9">
        <v>269</v>
      </c>
      <c r="B270" s="10" t="s">
        <v>257</v>
      </c>
      <c r="C270" s="9">
        <v>500113</v>
      </c>
      <c r="D270" s="10" t="s">
        <v>88</v>
      </c>
      <c r="E270" s="9" t="s">
        <v>292</v>
      </c>
      <c r="F270" s="10" t="s">
        <v>302</v>
      </c>
      <c r="G270" s="10" t="s">
        <v>325</v>
      </c>
      <c r="H270" s="10">
        <v>740101</v>
      </c>
      <c r="I270" t="str">
        <f t="shared" si="4"/>
        <v>厦门南洋职业学院500113武平职业中专学校</v>
      </c>
      <c r="J270" t="s">
        <v>275</v>
      </c>
      <c r="K270" t="e">
        <f>VLOOKUP(I270,#REF!,2,0)</f>
        <v>#REF!</v>
      </c>
    </row>
    <row r="271" hidden="1" spans="1:11">
      <c r="A271" s="9">
        <v>270</v>
      </c>
      <c r="B271" s="10" t="s">
        <v>257</v>
      </c>
      <c r="C271" s="9">
        <v>520201</v>
      </c>
      <c r="D271" s="10" t="s">
        <v>71</v>
      </c>
      <c r="E271" s="10" t="s">
        <v>70</v>
      </c>
      <c r="F271" s="9" t="s">
        <v>70</v>
      </c>
      <c r="G271" s="10" t="s">
        <v>71</v>
      </c>
      <c r="H271" s="10">
        <v>720201</v>
      </c>
      <c r="I271" t="str">
        <f t="shared" si="4"/>
        <v>厦门南洋职业学院520201自办</v>
      </c>
      <c r="J271" t="s">
        <v>275</v>
      </c>
      <c r="K271" t="e">
        <f>VLOOKUP(I271,#REF!,2,0)</f>
        <v>#REF!</v>
      </c>
    </row>
    <row r="272" hidden="1" spans="1:11">
      <c r="A272" s="9">
        <v>271</v>
      </c>
      <c r="B272" s="10" t="s">
        <v>257</v>
      </c>
      <c r="C272" s="9">
        <v>520802</v>
      </c>
      <c r="D272" s="10" t="s">
        <v>99</v>
      </c>
      <c r="E272" s="10" t="s">
        <v>70</v>
      </c>
      <c r="F272" s="9" t="s">
        <v>70</v>
      </c>
      <c r="G272" s="10" t="s">
        <v>425</v>
      </c>
      <c r="H272" s="10">
        <v>720803</v>
      </c>
      <c r="I272" t="str">
        <f t="shared" si="4"/>
        <v>厦门南洋职业学院520802自办</v>
      </c>
      <c r="J272" t="s">
        <v>275</v>
      </c>
      <c r="K272" t="e">
        <f>VLOOKUP(I272,#REF!,2,0)</f>
        <v>#REF!</v>
      </c>
    </row>
    <row r="273" hidden="1" spans="1:11">
      <c r="A273" s="9">
        <v>272</v>
      </c>
      <c r="B273" s="10" t="s">
        <v>257</v>
      </c>
      <c r="C273" s="9">
        <v>530701</v>
      </c>
      <c r="D273" s="10" t="s">
        <v>53</v>
      </c>
      <c r="E273" s="9" t="s">
        <v>292</v>
      </c>
      <c r="F273" s="10" t="s">
        <v>19</v>
      </c>
      <c r="G273" s="10" t="s">
        <v>53</v>
      </c>
      <c r="H273" s="10">
        <v>730701</v>
      </c>
      <c r="I273" t="str">
        <f t="shared" si="4"/>
        <v>厦门南洋职业学院530701永春职业中专学校</v>
      </c>
      <c r="J273" t="s">
        <v>275</v>
      </c>
      <c r="K273" t="e">
        <f>VLOOKUP(I273,#REF!,2,0)</f>
        <v>#REF!</v>
      </c>
    </row>
    <row r="274" hidden="1" spans="1:11">
      <c r="A274" s="9">
        <v>273</v>
      </c>
      <c r="B274" s="10" t="s">
        <v>257</v>
      </c>
      <c r="C274" s="9">
        <v>530701</v>
      </c>
      <c r="D274" s="10" t="s">
        <v>53</v>
      </c>
      <c r="E274" s="9" t="s">
        <v>292</v>
      </c>
      <c r="F274" s="10" t="s">
        <v>307</v>
      </c>
      <c r="G274" s="10" t="s">
        <v>53</v>
      </c>
      <c r="H274" s="10">
        <v>730701</v>
      </c>
      <c r="I274" t="str">
        <f t="shared" si="4"/>
        <v>厦门南洋职业学院530701建瓯职业中专学校</v>
      </c>
      <c r="J274" t="s">
        <v>275</v>
      </c>
      <c r="K274" t="e">
        <f>VLOOKUP(I274,#REF!,2,0)</f>
        <v>#REF!</v>
      </c>
    </row>
    <row r="275" hidden="1" spans="1:11">
      <c r="A275" s="9">
        <v>274</v>
      </c>
      <c r="B275" s="10" t="s">
        <v>257</v>
      </c>
      <c r="C275" s="9">
        <v>550103</v>
      </c>
      <c r="D275" s="10" t="s">
        <v>59</v>
      </c>
      <c r="E275" s="10" t="s">
        <v>70</v>
      </c>
      <c r="F275" s="9" t="s">
        <v>70</v>
      </c>
      <c r="G275" s="10" t="s">
        <v>428</v>
      </c>
      <c r="H275" s="10">
        <v>750103</v>
      </c>
      <c r="I275" t="str">
        <f t="shared" si="4"/>
        <v>厦门南洋职业学院550103自办</v>
      </c>
      <c r="J275" t="s">
        <v>275</v>
      </c>
      <c r="K275" t="e">
        <f>VLOOKUP(I275,#REF!,2,0)</f>
        <v>#REF!</v>
      </c>
    </row>
    <row r="276" hidden="1" spans="1:11">
      <c r="A276" s="9">
        <v>275</v>
      </c>
      <c r="B276" s="10" t="s">
        <v>257</v>
      </c>
      <c r="C276" s="9">
        <v>550105</v>
      </c>
      <c r="D276" s="10" t="s">
        <v>72</v>
      </c>
      <c r="E276" s="10" t="s">
        <v>70</v>
      </c>
      <c r="F276" s="9" t="s">
        <v>70</v>
      </c>
      <c r="G276" s="10" t="s">
        <v>429</v>
      </c>
      <c r="H276" s="10">
        <v>680406</v>
      </c>
      <c r="I276" t="str">
        <f t="shared" si="4"/>
        <v>厦门南洋职业学院550105自办</v>
      </c>
      <c r="J276" t="s">
        <v>275</v>
      </c>
      <c r="K276" t="e">
        <f>VLOOKUP(I276,#REF!,2,0)</f>
        <v>#REF!</v>
      </c>
    </row>
    <row r="277" hidden="1" spans="1:11">
      <c r="A277" s="9">
        <v>276</v>
      </c>
      <c r="B277" s="10" t="s">
        <v>257</v>
      </c>
      <c r="C277" s="9">
        <v>550106</v>
      </c>
      <c r="D277" s="10" t="s">
        <v>73</v>
      </c>
      <c r="E277" s="10" t="s">
        <v>70</v>
      </c>
      <c r="F277" s="9" t="s">
        <v>70</v>
      </c>
      <c r="G277" s="10" t="s">
        <v>306</v>
      </c>
      <c r="H277" s="10">
        <v>640102</v>
      </c>
      <c r="I277" t="str">
        <f t="shared" si="4"/>
        <v>厦门南洋职业学院550106自办</v>
      </c>
      <c r="J277" t="s">
        <v>275</v>
      </c>
      <c r="K277" t="e">
        <f>VLOOKUP(I277,#REF!,2,0)</f>
        <v>#REF!</v>
      </c>
    </row>
    <row r="278" hidden="1" spans="1:11">
      <c r="A278" s="9">
        <v>277</v>
      </c>
      <c r="B278" s="10" t="s">
        <v>257</v>
      </c>
      <c r="C278" s="9">
        <v>550113</v>
      </c>
      <c r="D278" s="10" t="s">
        <v>80</v>
      </c>
      <c r="E278" s="10" t="s">
        <v>70</v>
      </c>
      <c r="F278" s="9" t="s">
        <v>70</v>
      </c>
      <c r="G278" s="10" t="s">
        <v>391</v>
      </c>
      <c r="H278" s="10">
        <v>750101</v>
      </c>
      <c r="I278" t="str">
        <f t="shared" si="4"/>
        <v>厦门南洋职业学院550113自办</v>
      </c>
      <c r="J278" t="s">
        <v>275</v>
      </c>
      <c r="K278" t="e">
        <f>VLOOKUP(I278,#REF!,2,0)</f>
        <v>#REF!</v>
      </c>
    </row>
    <row r="279" hidden="1" spans="1:11">
      <c r="A279" s="9">
        <v>278</v>
      </c>
      <c r="B279" s="10" t="s">
        <v>257</v>
      </c>
      <c r="C279" s="9">
        <v>550116</v>
      </c>
      <c r="D279" s="10" t="s">
        <v>199</v>
      </c>
      <c r="E279" s="10" t="s">
        <v>70</v>
      </c>
      <c r="F279" s="9" t="s">
        <v>70</v>
      </c>
      <c r="G279" s="10" t="s">
        <v>353</v>
      </c>
      <c r="H279" s="10">
        <v>760204</v>
      </c>
      <c r="I279" t="str">
        <f t="shared" si="4"/>
        <v>厦门南洋职业学院550116自办</v>
      </c>
      <c r="J279" t="s">
        <v>275</v>
      </c>
      <c r="K279" t="e">
        <f>VLOOKUP(I279,#REF!,2,0)</f>
        <v>#REF!</v>
      </c>
    </row>
    <row r="280" hidden="1" spans="1:11">
      <c r="A280" s="9">
        <v>279</v>
      </c>
      <c r="B280" s="10" t="s">
        <v>257</v>
      </c>
      <c r="C280" s="9">
        <v>550201</v>
      </c>
      <c r="D280" s="10" t="s">
        <v>155</v>
      </c>
      <c r="E280" s="10" t="s">
        <v>70</v>
      </c>
      <c r="F280" s="9" t="s">
        <v>70</v>
      </c>
      <c r="G280" s="10" t="s">
        <v>155</v>
      </c>
      <c r="H280" s="10">
        <v>750201</v>
      </c>
      <c r="I280" t="str">
        <f t="shared" si="4"/>
        <v>厦门南洋职业学院550201自办</v>
      </c>
      <c r="J280" t="s">
        <v>275</v>
      </c>
      <c r="K280" t="e">
        <f>VLOOKUP(I280,#REF!,2,0)</f>
        <v>#REF!</v>
      </c>
    </row>
    <row r="281" hidden="1" spans="1:11">
      <c r="A281" s="9">
        <v>280</v>
      </c>
      <c r="B281" s="10" t="s">
        <v>257</v>
      </c>
      <c r="C281" s="9">
        <v>570301</v>
      </c>
      <c r="D281" s="10" t="s">
        <v>76</v>
      </c>
      <c r="E281" s="10" t="s">
        <v>70</v>
      </c>
      <c r="F281" s="9" t="s">
        <v>70</v>
      </c>
      <c r="G281" s="10" t="s">
        <v>430</v>
      </c>
      <c r="H281" s="10">
        <v>770302</v>
      </c>
      <c r="I281" t="str">
        <f t="shared" si="4"/>
        <v>厦门南洋职业学院570301自办</v>
      </c>
      <c r="J281" t="s">
        <v>275</v>
      </c>
      <c r="K281" t="e">
        <f>VLOOKUP(I281,#REF!,2,0)</f>
        <v>#REF!</v>
      </c>
    </row>
    <row r="282" hidden="1" spans="1:11">
      <c r="A282" s="9">
        <v>281</v>
      </c>
      <c r="B282" s="10" t="s">
        <v>257</v>
      </c>
      <c r="C282" s="9">
        <v>590301</v>
      </c>
      <c r="D282" s="10" t="s">
        <v>189</v>
      </c>
      <c r="E282" s="10" t="s">
        <v>70</v>
      </c>
      <c r="F282" s="9" t="s">
        <v>70</v>
      </c>
      <c r="G282" s="10" t="s">
        <v>189</v>
      </c>
      <c r="H282" s="10">
        <v>790301</v>
      </c>
      <c r="I282" t="str">
        <f t="shared" si="4"/>
        <v>厦门南洋职业学院590301自办</v>
      </c>
      <c r="J282" t="s">
        <v>275</v>
      </c>
      <c r="K282" t="e">
        <f>VLOOKUP(I282,#REF!,2,0)</f>
        <v>#REF!</v>
      </c>
    </row>
    <row r="283" hidden="1" spans="1:11">
      <c r="A283" s="9">
        <v>282</v>
      </c>
      <c r="B283" s="10" t="s">
        <v>257</v>
      </c>
      <c r="C283" s="9" t="s">
        <v>402</v>
      </c>
      <c r="D283" s="10" t="s">
        <v>37</v>
      </c>
      <c r="E283" s="10" t="s">
        <v>70</v>
      </c>
      <c r="F283" s="9" t="s">
        <v>70</v>
      </c>
      <c r="G283" s="10" t="s">
        <v>380</v>
      </c>
      <c r="H283" s="10">
        <v>770101</v>
      </c>
      <c r="I283" t="str">
        <f t="shared" si="4"/>
        <v>厦门南洋职业学院570102K自办</v>
      </c>
      <c r="J283" t="s">
        <v>275</v>
      </c>
      <c r="K283" t="e">
        <f>VLOOKUP(I283,#REF!,2,0)</f>
        <v>#REF!</v>
      </c>
    </row>
    <row r="284" hidden="1" spans="1:11">
      <c r="A284" s="9">
        <v>283</v>
      </c>
      <c r="B284" s="10" t="s">
        <v>264</v>
      </c>
      <c r="C284" s="9">
        <v>440406</v>
      </c>
      <c r="D284" s="10" t="s">
        <v>210</v>
      </c>
      <c r="E284" s="10" t="s">
        <v>70</v>
      </c>
      <c r="F284" s="9" t="s">
        <v>70</v>
      </c>
      <c r="G284" s="10" t="s">
        <v>345</v>
      </c>
      <c r="H284" s="10">
        <v>640401</v>
      </c>
      <c r="I284" t="str">
        <f t="shared" si="4"/>
        <v>厦门安防科技职业学院440406自办</v>
      </c>
      <c r="J284" t="s">
        <v>275</v>
      </c>
      <c r="K284" t="e">
        <f>VLOOKUP(I284,#REF!,2,0)</f>
        <v>#REF!</v>
      </c>
    </row>
    <row r="285" hidden="1" spans="1:11">
      <c r="A285" s="9">
        <v>284</v>
      </c>
      <c r="B285" s="10" t="s">
        <v>264</v>
      </c>
      <c r="C285" s="9">
        <v>510102</v>
      </c>
      <c r="D285" s="10" t="s">
        <v>115</v>
      </c>
      <c r="E285" s="9" t="s">
        <v>292</v>
      </c>
      <c r="F285" s="10" t="s">
        <v>278</v>
      </c>
      <c r="G285" s="10" t="s">
        <v>317</v>
      </c>
      <c r="H285" s="10">
        <v>710101</v>
      </c>
      <c r="I285" t="str">
        <f t="shared" si="4"/>
        <v>厦门安防科技职业学院510102漳州市交通职业技术学校</v>
      </c>
      <c r="J285" t="s">
        <v>275</v>
      </c>
      <c r="K285" t="e">
        <f>VLOOKUP(I285,#REF!,2,0)</f>
        <v>#REF!</v>
      </c>
    </row>
    <row r="286" hidden="1" spans="1:11">
      <c r="A286" s="9">
        <v>285</v>
      </c>
      <c r="B286" s="9" t="s">
        <v>264</v>
      </c>
      <c r="C286" s="9">
        <v>510203</v>
      </c>
      <c r="D286" s="9" t="s">
        <v>198</v>
      </c>
      <c r="E286" s="9" t="s">
        <v>292</v>
      </c>
      <c r="F286" s="9" t="s">
        <v>211</v>
      </c>
      <c r="G286" s="10" t="s">
        <v>201</v>
      </c>
      <c r="H286" s="10">
        <v>710202</v>
      </c>
      <c r="I286" t="str">
        <f t="shared" si="4"/>
        <v>厦门安防科技职业学院510203泉州理工学校</v>
      </c>
      <c r="J286" t="s">
        <v>275</v>
      </c>
      <c r="K286" t="e">
        <f>VLOOKUP(I286,#REF!,2,0)</f>
        <v>#REF!</v>
      </c>
    </row>
    <row r="287" hidden="1" spans="1:11">
      <c r="A287" s="9">
        <v>286</v>
      </c>
      <c r="B287" s="10" t="s">
        <v>264</v>
      </c>
      <c r="C287" s="9">
        <v>510203</v>
      </c>
      <c r="D287" s="10" t="s">
        <v>198</v>
      </c>
      <c r="E287" s="9" t="s">
        <v>292</v>
      </c>
      <c r="F287" s="10" t="s">
        <v>278</v>
      </c>
      <c r="G287" s="10" t="s">
        <v>317</v>
      </c>
      <c r="H287" s="10">
        <v>710101</v>
      </c>
      <c r="I287" t="str">
        <f t="shared" si="4"/>
        <v>厦门安防科技职业学院510203漳州市交通职业技术学校</v>
      </c>
      <c r="J287" t="s">
        <v>275</v>
      </c>
      <c r="K287" t="e">
        <f>VLOOKUP(I287,#REF!,2,0)</f>
        <v>#REF!</v>
      </c>
    </row>
    <row r="288" hidden="1" spans="1:11">
      <c r="A288" s="9">
        <v>287</v>
      </c>
      <c r="B288" s="10" t="s">
        <v>264</v>
      </c>
      <c r="C288" s="9">
        <v>510204</v>
      </c>
      <c r="D288" s="10" t="s">
        <v>141</v>
      </c>
      <c r="E288" s="10" t="s">
        <v>70</v>
      </c>
      <c r="F288" s="9" t="s">
        <v>70</v>
      </c>
      <c r="G288" s="10" t="s">
        <v>395</v>
      </c>
      <c r="H288" s="10">
        <v>710204</v>
      </c>
      <c r="I288" t="str">
        <f t="shared" si="4"/>
        <v>厦门安防科技职业学院510204自办</v>
      </c>
      <c r="J288" t="s">
        <v>275</v>
      </c>
      <c r="K288" t="e">
        <f>VLOOKUP(I288,#REF!,2,0)</f>
        <v>#REF!</v>
      </c>
    </row>
    <row r="289" hidden="1" spans="1:11">
      <c r="A289" s="9">
        <v>288</v>
      </c>
      <c r="B289" s="10" t="s">
        <v>264</v>
      </c>
      <c r="C289" s="9">
        <v>510215</v>
      </c>
      <c r="D289" s="10" t="s">
        <v>29</v>
      </c>
      <c r="E289" s="10" t="s">
        <v>70</v>
      </c>
      <c r="F289" s="9" t="s">
        <v>70</v>
      </c>
      <c r="G289" s="10" t="s">
        <v>353</v>
      </c>
      <c r="H289" s="10">
        <v>760204</v>
      </c>
      <c r="I289" t="str">
        <f t="shared" si="4"/>
        <v>厦门安防科技职业学院510215自办</v>
      </c>
      <c r="J289" t="s">
        <v>275</v>
      </c>
      <c r="K289" t="e">
        <f>VLOOKUP(I289,#REF!,2,0)</f>
        <v>#REF!</v>
      </c>
    </row>
    <row r="290" hidden="1" spans="1:11">
      <c r="A290" s="9">
        <v>289</v>
      </c>
      <c r="B290" s="10" t="s">
        <v>264</v>
      </c>
      <c r="C290" s="9">
        <v>520801</v>
      </c>
      <c r="D290" s="10" t="s">
        <v>212</v>
      </c>
      <c r="E290" s="10" t="s">
        <v>70</v>
      </c>
      <c r="F290" s="9" t="s">
        <v>70</v>
      </c>
      <c r="G290" s="10" t="s">
        <v>431</v>
      </c>
      <c r="H290" s="10">
        <v>720801</v>
      </c>
      <c r="I290" t="str">
        <f t="shared" si="4"/>
        <v>厦门安防科技职业学院520801自办</v>
      </c>
      <c r="J290" t="s">
        <v>275</v>
      </c>
      <c r="K290" t="e">
        <f>VLOOKUP(I290,#REF!,2,0)</f>
        <v>#REF!</v>
      </c>
    </row>
    <row r="291" hidden="1" spans="1:11">
      <c r="A291" s="9">
        <v>290</v>
      </c>
      <c r="B291" s="10" t="s">
        <v>264</v>
      </c>
      <c r="C291" s="9">
        <v>520802</v>
      </c>
      <c r="D291" s="10" t="s">
        <v>99</v>
      </c>
      <c r="E291" s="10" t="s">
        <v>70</v>
      </c>
      <c r="F291" s="9" t="s">
        <v>70</v>
      </c>
      <c r="G291" s="10" t="s">
        <v>425</v>
      </c>
      <c r="H291" s="10">
        <v>720803</v>
      </c>
      <c r="I291" t="str">
        <f t="shared" si="4"/>
        <v>厦门安防科技职业学院520802自办</v>
      </c>
      <c r="J291" t="s">
        <v>275</v>
      </c>
      <c r="K291" t="e">
        <f>VLOOKUP(I291,#REF!,2,0)</f>
        <v>#REF!</v>
      </c>
    </row>
    <row r="292" hidden="1" spans="1:11">
      <c r="A292" s="9">
        <v>291</v>
      </c>
      <c r="B292" s="10" t="s">
        <v>264</v>
      </c>
      <c r="C292" s="9">
        <v>530304</v>
      </c>
      <c r="D292" s="10" t="s">
        <v>48</v>
      </c>
      <c r="E292" s="9" t="s">
        <v>292</v>
      </c>
      <c r="F292" s="10" t="s">
        <v>278</v>
      </c>
      <c r="G292" s="10" t="s">
        <v>323</v>
      </c>
      <c r="H292" s="10">
        <v>730301</v>
      </c>
      <c r="I292" t="str">
        <f t="shared" si="4"/>
        <v>厦门安防科技职业学院530304漳州市交通职业技术学校</v>
      </c>
      <c r="J292" t="s">
        <v>275</v>
      </c>
      <c r="K292" t="e">
        <f>VLOOKUP(I292,#REF!,2,0)</f>
        <v>#REF!</v>
      </c>
    </row>
    <row r="293" hidden="1" spans="1:11">
      <c r="A293" s="9">
        <v>292</v>
      </c>
      <c r="B293" s="10" t="s">
        <v>264</v>
      </c>
      <c r="C293" s="9">
        <v>550114</v>
      </c>
      <c r="D293" s="10" t="s">
        <v>74</v>
      </c>
      <c r="E293" s="10" t="s">
        <v>70</v>
      </c>
      <c r="F293" s="9" t="s">
        <v>70</v>
      </c>
      <c r="G293" s="10" t="s">
        <v>391</v>
      </c>
      <c r="H293" s="10">
        <v>750101</v>
      </c>
      <c r="I293" t="str">
        <f t="shared" si="4"/>
        <v>厦门安防科技职业学院550114自办</v>
      </c>
      <c r="J293" t="s">
        <v>275</v>
      </c>
      <c r="K293" t="e">
        <f>VLOOKUP(I293,#REF!,2,0)</f>
        <v>#REF!</v>
      </c>
    </row>
    <row r="294" hidden="1" spans="1:11">
      <c r="A294" s="9">
        <v>293</v>
      </c>
      <c r="B294" s="10" t="s">
        <v>264</v>
      </c>
      <c r="C294" s="9">
        <v>570301</v>
      </c>
      <c r="D294" s="10" t="s">
        <v>76</v>
      </c>
      <c r="E294" s="10" t="s">
        <v>70</v>
      </c>
      <c r="F294" s="9" t="s">
        <v>70</v>
      </c>
      <c r="G294" s="10" t="s">
        <v>430</v>
      </c>
      <c r="H294" s="10">
        <v>770302</v>
      </c>
      <c r="I294" t="str">
        <f t="shared" si="4"/>
        <v>厦门安防科技职业学院570301自办</v>
      </c>
      <c r="J294" t="s">
        <v>275</v>
      </c>
      <c r="K294" t="e">
        <f>VLOOKUP(I294,#REF!,2,0)</f>
        <v>#REF!</v>
      </c>
    </row>
    <row r="295" hidden="1" spans="1:11">
      <c r="A295" s="9">
        <v>294</v>
      </c>
      <c r="B295" s="10" t="s">
        <v>234</v>
      </c>
      <c r="C295" s="9">
        <v>440106</v>
      </c>
      <c r="D295" s="9" t="s">
        <v>79</v>
      </c>
      <c r="E295" s="9" t="s">
        <v>292</v>
      </c>
      <c r="F295" s="9" t="s">
        <v>432</v>
      </c>
      <c r="G295" s="9" t="s">
        <v>306</v>
      </c>
      <c r="H295" s="10">
        <v>640102</v>
      </c>
      <c r="I295" t="str">
        <f t="shared" si="4"/>
        <v>漳州职业技术学院440106漳州第一职业中专学校</v>
      </c>
      <c r="J295" t="s">
        <v>275</v>
      </c>
      <c r="K295" t="e">
        <f>VLOOKUP(I295,#REF!,2,0)</f>
        <v>#REF!</v>
      </c>
    </row>
    <row r="296" hidden="1" spans="1:11">
      <c r="A296" s="9">
        <v>295</v>
      </c>
      <c r="B296" s="10" t="s">
        <v>234</v>
      </c>
      <c r="C296" s="9">
        <v>460101</v>
      </c>
      <c r="D296" s="9" t="s">
        <v>13</v>
      </c>
      <c r="E296" s="9" t="s">
        <v>292</v>
      </c>
      <c r="F296" s="9" t="s">
        <v>330</v>
      </c>
      <c r="G296" s="9" t="s">
        <v>295</v>
      </c>
      <c r="H296" s="10">
        <v>660102</v>
      </c>
      <c r="I296" t="str">
        <f t="shared" si="4"/>
        <v>漳州职业技术学院460101南靖第一职业技术学校</v>
      </c>
      <c r="J296" t="s">
        <v>275</v>
      </c>
      <c r="K296" t="e">
        <f>VLOOKUP(I296,#REF!,2,0)</f>
        <v>#REF!</v>
      </c>
    </row>
    <row r="297" hidden="1" spans="1:11">
      <c r="A297" s="9">
        <v>296</v>
      </c>
      <c r="B297" s="9" t="s">
        <v>234</v>
      </c>
      <c r="C297" s="9">
        <v>460301</v>
      </c>
      <c r="D297" s="9" t="s">
        <v>96</v>
      </c>
      <c r="E297" s="9" t="s">
        <v>292</v>
      </c>
      <c r="F297" s="9" t="s">
        <v>433</v>
      </c>
      <c r="G297" s="9" t="s">
        <v>332</v>
      </c>
      <c r="H297" s="10">
        <v>660301</v>
      </c>
      <c r="I297" t="str">
        <f t="shared" si="4"/>
        <v>漳州职业技术学院460301漳浦职业技术学校</v>
      </c>
      <c r="J297" t="s">
        <v>275</v>
      </c>
      <c r="K297" t="e">
        <f>VLOOKUP(I297,#REF!,2,0)</f>
        <v>#REF!</v>
      </c>
    </row>
    <row r="298" hidden="1" spans="1:11">
      <c r="A298" s="9">
        <v>297</v>
      </c>
      <c r="B298" s="10" t="s">
        <v>234</v>
      </c>
      <c r="C298" s="9">
        <v>460301</v>
      </c>
      <c r="D298" s="9" t="s">
        <v>96</v>
      </c>
      <c r="E298" s="9" t="s">
        <v>292</v>
      </c>
      <c r="F298" s="9" t="s">
        <v>432</v>
      </c>
      <c r="G298" s="9" t="s">
        <v>329</v>
      </c>
      <c r="H298" s="10">
        <v>660302</v>
      </c>
      <c r="I298" t="str">
        <f t="shared" si="4"/>
        <v>漳州职业技术学院460301漳州第一职业中专学校</v>
      </c>
      <c r="J298" t="s">
        <v>275</v>
      </c>
      <c r="K298" t="e">
        <f>VLOOKUP(I298,#REF!,2,0)</f>
        <v>#REF!</v>
      </c>
    </row>
    <row r="299" hidden="1" spans="1:11">
      <c r="A299" s="9">
        <v>298</v>
      </c>
      <c r="B299" s="9" t="s">
        <v>234</v>
      </c>
      <c r="C299" s="9">
        <v>490101</v>
      </c>
      <c r="D299" s="9" t="s">
        <v>357</v>
      </c>
      <c r="E299" s="9" t="s">
        <v>292</v>
      </c>
      <c r="F299" s="9" t="s">
        <v>434</v>
      </c>
      <c r="G299" s="9" t="s">
        <v>358</v>
      </c>
      <c r="H299" s="10">
        <v>690101</v>
      </c>
      <c r="I299" t="str">
        <f t="shared" si="4"/>
        <v>漳州职业技术学院490101龙海职业技术学校</v>
      </c>
      <c r="J299" t="s">
        <v>275</v>
      </c>
      <c r="K299" t="e">
        <f>VLOOKUP(I299,#REF!,2,0)</f>
        <v>#REF!</v>
      </c>
    </row>
    <row r="300" hidden="1" spans="1:11">
      <c r="A300" s="9">
        <v>299</v>
      </c>
      <c r="B300" s="10" t="s">
        <v>234</v>
      </c>
      <c r="C300" s="9">
        <v>490101</v>
      </c>
      <c r="D300" s="9" t="s">
        <v>357</v>
      </c>
      <c r="E300" s="9" t="s">
        <v>292</v>
      </c>
      <c r="F300" s="9" t="s">
        <v>432</v>
      </c>
      <c r="G300" s="9" t="s">
        <v>358</v>
      </c>
      <c r="H300" s="10">
        <v>690101</v>
      </c>
      <c r="I300" t="str">
        <f t="shared" si="4"/>
        <v>漳州职业技术学院490101漳州第一职业中专学校</v>
      </c>
      <c r="J300" t="s">
        <v>275</v>
      </c>
      <c r="K300" t="e">
        <f>VLOOKUP(I300,#REF!,2,0)</f>
        <v>#REF!</v>
      </c>
    </row>
    <row r="301" hidden="1" spans="1:11">
      <c r="A301" s="9">
        <v>300</v>
      </c>
      <c r="B301" s="10" t="s">
        <v>234</v>
      </c>
      <c r="C301" s="9">
        <v>500211</v>
      </c>
      <c r="D301" s="9" t="s">
        <v>46</v>
      </c>
      <c r="E301" s="9" t="s">
        <v>292</v>
      </c>
      <c r="F301" s="9" t="s">
        <v>435</v>
      </c>
      <c r="G301" s="9" t="s">
        <v>296</v>
      </c>
      <c r="H301" s="10">
        <v>700206</v>
      </c>
      <c r="I301" t="str">
        <f t="shared" si="4"/>
        <v>漳州职业技术学院500211漳州高新职业技术学校</v>
      </c>
      <c r="J301" t="s">
        <v>275</v>
      </c>
      <c r="K301" t="e">
        <f>VLOOKUP(I301,#REF!,2,0)</f>
        <v>#REF!</v>
      </c>
    </row>
    <row r="302" hidden="1" spans="1:11">
      <c r="A302" s="9">
        <v>301</v>
      </c>
      <c r="B302" s="10" t="s">
        <v>234</v>
      </c>
      <c r="C302" s="9">
        <v>500211</v>
      </c>
      <c r="D302" s="9" t="s">
        <v>46</v>
      </c>
      <c r="E302" s="9" t="s">
        <v>292</v>
      </c>
      <c r="F302" s="9" t="s">
        <v>436</v>
      </c>
      <c r="G302" s="9" t="s">
        <v>296</v>
      </c>
      <c r="H302" s="10">
        <v>700206</v>
      </c>
      <c r="I302" t="str">
        <f t="shared" si="4"/>
        <v>漳州职业技术学院500211平和职业技术学校</v>
      </c>
      <c r="J302" t="s">
        <v>275</v>
      </c>
      <c r="K302" t="e">
        <f>VLOOKUP(I302,#REF!,2,0)</f>
        <v>#REF!</v>
      </c>
    </row>
    <row r="303" hidden="1" spans="1:11">
      <c r="A303" s="9">
        <v>302</v>
      </c>
      <c r="B303" s="10" t="s">
        <v>234</v>
      </c>
      <c r="C303" s="9">
        <v>500211</v>
      </c>
      <c r="D303" s="9" t="s">
        <v>46</v>
      </c>
      <c r="E303" s="9" t="s">
        <v>292</v>
      </c>
      <c r="F303" s="9" t="s">
        <v>434</v>
      </c>
      <c r="G303" s="9" t="s">
        <v>310</v>
      </c>
      <c r="H303" s="10">
        <v>660701</v>
      </c>
      <c r="I303" t="str">
        <f t="shared" si="4"/>
        <v>漳州职业技术学院500211龙海职业技术学校</v>
      </c>
      <c r="J303" t="s">
        <v>275</v>
      </c>
      <c r="K303" t="e">
        <f>VLOOKUP(I303,#REF!,2,0)</f>
        <v>#REF!</v>
      </c>
    </row>
    <row r="304" hidden="1" spans="1:11">
      <c r="A304" s="9">
        <v>303</v>
      </c>
      <c r="B304" s="10" t="s">
        <v>234</v>
      </c>
      <c r="C304" s="9">
        <v>510101</v>
      </c>
      <c r="D304" s="9" t="s">
        <v>113</v>
      </c>
      <c r="E304" s="9" t="s">
        <v>292</v>
      </c>
      <c r="F304" s="9" t="s">
        <v>435</v>
      </c>
      <c r="G304" s="9" t="s">
        <v>315</v>
      </c>
      <c r="H304" s="10">
        <v>710103</v>
      </c>
      <c r="I304" t="str">
        <f t="shared" si="4"/>
        <v>漳州职业技术学院510101漳州高新职业技术学校</v>
      </c>
      <c r="J304" t="s">
        <v>275</v>
      </c>
      <c r="K304" t="e">
        <f>VLOOKUP(I304,#REF!,2,0)</f>
        <v>#REF!</v>
      </c>
    </row>
    <row r="305" hidden="1" spans="1:11">
      <c r="A305" s="9">
        <v>304</v>
      </c>
      <c r="B305" s="10" t="s">
        <v>234</v>
      </c>
      <c r="C305" s="9">
        <v>510102</v>
      </c>
      <c r="D305" s="9" t="s">
        <v>115</v>
      </c>
      <c r="E305" s="9" t="s">
        <v>292</v>
      </c>
      <c r="F305" s="9" t="s">
        <v>435</v>
      </c>
      <c r="G305" s="9" t="s">
        <v>201</v>
      </c>
      <c r="H305" s="10">
        <v>710202</v>
      </c>
      <c r="I305" t="str">
        <f t="shared" si="4"/>
        <v>漳州职业技术学院510102漳州高新职业技术学校</v>
      </c>
      <c r="J305" t="s">
        <v>275</v>
      </c>
      <c r="K305" t="e">
        <f>VLOOKUP(I305,#REF!,2,0)</f>
        <v>#REF!</v>
      </c>
    </row>
    <row r="306" hidden="1" spans="1:11">
      <c r="A306" s="9">
        <v>305</v>
      </c>
      <c r="B306" s="10" t="s">
        <v>234</v>
      </c>
      <c r="C306" s="9">
        <v>510103</v>
      </c>
      <c r="D306" s="9" t="s">
        <v>387</v>
      </c>
      <c r="E306" s="9" t="s">
        <v>292</v>
      </c>
      <c r="F306" s="9" t="s">
        <v>432</v>
      </c>
      <c r="G306" s="9" t="s">
        <v>315</v>
      </c>
      <c r="H306" s="10">
        <v>710103</v>
      </c>
      <c r="I306" t="str">
        <f t="shared" si="4"/>
        <v>漳州职业技术学院510103漳州第一职业中专学校</v>
      </c>
      <c r="J306" t="s">
        <v>275</v>
      </c>
      <c r="K306" t="e">
        <f>VLOOKUP(I306,#REF!,2,0)</f>
        <v>#REF!</v>
      </c>
    </row>
    <row r="307" hidden="1" spans="1:11">
      <c r="A307" s="9">
        <v>306</v>
      </c>
      <c r="B307" s="10" t="s">
        <v>234</v>
      </c>
      <c r="C307" s="9">
        <v>510103</v>
      </c>
      <c r="D307" s="9" t="s">
        <v>387</v>
      </c>
      <c r="E307" s="9" t="s">
        <v>292</v>
      </c>
      <c r="F307" s="9" t="s">
        <v>330</v>
      </c>
      <c r="G307" s="9" t="s">
        <v>315</v>
      </c>
      <c r="H307" s="10">
        <v>710103</v>
      </c>
      <c r="I307" t="str">
        <f t="shared" si="4"/>
        <v>漳州职业技术学院510103南靖第一职业技术学校</v>
      </c>
      <c r="J307" t="s">
        <v>275</v>
      </c>
      <c r="K307" t="e">
        <f>VLOOKUP(I307,#REF!,2,0)</f>
        <v>#REF!</v>
      </c>
    </row>
    <row r="308" hidden="1" spans="1:11">
      <c r="A308" s="9">
        <v>307</v>
      </c>
      <c r="B308" s="10" t="s">
        <v>234</v>
      </c>
      <c r="C308" s="9">
        <v>510204</v>
      </c>
      <c r="D308" s="9" t="s">
        <v>141</v>
      </c>
      <c r="E308" s="9" t="s">
        <v>292</v>
      </c>
      <c r="F308" s="9" t="s">
        <v>432</v>
      </c>
      <c r="G308" s="9" t="s">
        <v>352</v>
      </c>
      <c r="H308" s="10">
        <v>710210</v>
      </c>
      <c r="I308" t="str">
        <f t="shared" si="4"/>
        <v>漳州职业技术学院510204漳州第一职业中专学校</v>
      </c>
      <c r="J308" t="s">
        <v>275</v>
      </c>
      <c r="K308" t="e">
        <f>VLOOKUP(I308,#REF!,2,0)</f>
        <v>#REF!</v>
      </c>
    </row>
    <row r="309" hidden="1" spans="1:11">
      <c r="A309" s="9">
        <v>308</v>
      </c>
      <c r="B309" s="10" t="s">
        <v>234</v>
      </c>
      <c r="C309" s="9">
        <v>530701</v>
      </c>
      <c r="D309" s="9" t="s">
        <v>53</v>
      </c>
      <c r="E309" s="9" t="s">
        <v>292</v>
      </c>
      <c r="F309" s="9" t="s">
        <v>436</v>
      </c>
      <c r="G309" s="9" t="s">
        <v>53</v>
      </c>
      <c r="H309" s="10">
        <v>730701</v>
      </c>
      <c r="I309" t="str">
        <f t="shared" si="4"/>
        <v>漳州职业技术学院530701平和职业技术学校</v>
      </c>
      <c r="J309" t="s">
        <v>275</v>
      </c>
      <c r="K309" t="e">
        <f>VLOOKUP(I309,#REF!,2,0)</f>
        <v>#REF!</v>
      </c>
    </row>
    <row r="310" hidden="1" spans="1:11">
      <c r="A310" s="9">
        <v>309</v>
      </c>
      <c r="B310" s="10" t="s">
        <v>234</v>
      </c>
      <c r="C310" s="9">
        <v>530701</v>
      </c>
      <c r="D310" s="9" t="s">
        <v>53</v>
      </c>
      <c r="E310" s="9" t="s">
        <v>292</v>
      </c>
      <c r="F310" s="9" t="s">
        <v>437</v>
      </c>
      <c r="G310" s="9" t="s">
        <v>53</v>
      </c>
      <c r="H310" s="10">
        <v>730701</v>
      </c>
      <c r="I310" t="str">
        <f t="shared" si="4"/>
        <v>漳州职业技术学院530701华安职业技术学校</v>
      </c>
      <c r="J310" t="s">
        <v>275</v>
      </c>
      <c r="K310" t="e">
        <f>VLOOKUP(I310,#REF!,2,0)</f>
        <v>#REF!</v>
      </c>
    </row>
    <row r="311" hidden="1" spans="1:11">
      <c r="A311" s="9">
        <v>310</v>
      </c>
      <c r="B311" s="10" t="s">
        <v>234</v>
      </c>
      <c r="C311" s="9">
        <v>540101</v>
      </c>
      <c r="D311" s="9" t="s">
        <v>32</v>
      </c>
      <c r="E311" s="9" t="s">
        <v>292</v>
      </c>
      <c r="F311" s="9" t="s">
        <v>435</v>
      </c>
      <c r="G311" s="9" t="s">
        <v>325</v>
      </c>
      <c r="H311" s="10">
        <v>740101</v>
      </c>
      <c r="I311" t="str">
        <f t="shared" si="4"/>
        <v>漳州职业技术学院540101漳州高新职业技术学校</v>
      </c>
      <c r="J311" t="s">
        <v>275</v>
      </c>
      <c r="K311" t="e">
        <f>VLOOKUP(I311,#REF!,2,0)</f>
        <v>#REF!</v>
      </c>
    </row>
    <row r="312" hidden="1" spans="1:11">
      <c r="A312" s="9">
        <v>311</v>
      </c>
      <c r="B312" s="10" t="s">
        <v>234</v>
      </c>
      <c r="C312" s="9">
        <v>540101</v>
      </c>
      <c r="D312" s="9" t="s">
        <v>32</v>
      </c>
      <c r="E312" s="9" t="s">
        <v>292</v>
      </c>
      <c r="F312" s="9" t="s">
        <v>330</v>
      </c>
      <c r="G312" s="9" t="s">
        <v>325</v>
      </c>
      <c r="H312" s="10">
        <v>740101</v>
      </c>
      <c r="I312" t="str">
        <f t="shared" si="4"/>
        <v>漳州职业技术学院540101南靖第一职业技术学校</v>
      </c>
      <c r="J312" t="s">
        <v>275</v>
      </c>
      <c r="K312" t="e">
        <f>VLOOKUP(I312,#REF!,2,0)</f>
        <v>#REF!</v>
      </c>
    </row>
    <row r="313" hidden="1" spans="1:11">
      <c r="A313" s="9">
        <v>312</v>
      </c>
      <c r="B313" s="10" t="s">
        <v>234</v>
      </c>
      <c r="C313" s="9">
        <v>540101</v>
      </c>
      <c r="D313" s="9" t="s">
        <v>32</v>
      </c>
      <c r="E313" s="9" t="s">
        <v>292</v>
      </c>
      <c r="F313" s="9" t="s">
        <v>438</v>
      </c>
      <c r="G313" s="9" t="s">
        <v>325</v>
      </c>
      <c r="H313" s="10">
        <v>740101</v>
      </c>
      <c r="I313" t="str">
        <f t="shared" si="4"/>
        <v>漳州职业技术学院540101东山岛职业中专学校</v>
      </c>
      <c r="J313" t="s">
        <v>275</v>
      </c>
      <c r="K313" t="e">
        <f>VLOOKUP(I313,#REF!,2,0)</f>
        <v>#REF!</v>
      </c>
    </row>
    <row r="314" hidden="1" spans="1:11">
      <c r="A314" s="9">
        <v>313</v>
      </c>
      <c r="B314" s="9" t="s">
        <v>246</v>
      </c>
      <c r="C314" s="9">
        <v>490203</v>
      </c>
      <c r="D314" s="9" t="s">
        <v>439</v>
      </c>
      <c r="E314" s="9" t="s">
        <v>292</v>
      </c>
      <c r="F314" s="9" t="s">
        <v>440</v>
      </c>
      <c r="G314" s="9" t="s">
        <v>362</v>
      </c>
      <c r="H314" s="10">
        <v>720301</v>
      </c>
      <c r="I314" t="str">
        <f t="shared" si="4"/>
        <v>漳州卫生职业学院490203漳平职业中专学校</v>
      </c>
      <c r="J314" t="s">
        <v>275</v>
      </c>
      <c r="K314" t="e">
        <f>VLOOKUP(I314,#REF!,2,0)</f>
        <v>#REF!</v>
      </c>
    </row>
    <row r="315" hidden="1" spans="1:11">
      <c r="A315" s="9">
        <v>314</v>
      </c>
      <c r="B315" s="9" t="s">
        <v>246</v>
      </c>
      <c r="C315" s="9">
        <v>490210</v>
      </c>
      <c r="D315" s="9" t="s">
        <v>363</v>
      </c>
      <c r="E315" s="9" t="s">
        <v>292</v>
      </c>
      <c r="F315" s="9" t="s">
        <v>330</v>
      </c>
      <c r="G315" s="9" t="s">
        <v>441</v>
      </c>
      <c r="H315" s="10">
        <v>690206</v>
      </c>
      <c r="I315" t="str">
        <f t="shared" si="4"/>
        <v>漳州卫生职业学院490210南靖第一职业技术学校</v>
      </c>
      <c r="J315" t="s">
        <v>275</v>
      </c>
      <c r="K315" t="e">
        <f>VLOOKUP(I315,#REF!,2,0)</f>
        <v>#REF!</v>
      </c>
    </row>
    <row r="316" hidden="1" spans="1:11">
      <c r="A316" s="9">
        <v>315</v>
      </c>
      <c r="B316" s="9" t="s">
        <v>246</v>
      </c>
      <c r="C316" s="9">
        <v>520504</v>
      </c>
      <c r="D316" s="9" t="s">
        <v>442</v>
      </c>
      <c r="E316" s="9" t="s">
        <v>292</v>
      </c>
      <c r="F316" s="9" t="s">
        <v>440</v>
      </c>
      <c r="G316" s="9" t="s">
        <v>443</v>
      </c>
      <c r="H316" s="10">
        <v>720504</v>
      </c>
      <c r="I316" t="str">
        <f t="shared" si="4"/>
        <v>漳州卫生职业学院520504漳平职业中专学校</v>
      </c>
      <c r="J316" t="s">
        <v>275</v>
      </c>
      <c r="K316" t="e">
        <f>VLOOKUP(I316,#REF!,2,0)</f>
        <v>#REF!</v>
      </c>
    </row>
    <row r="317" hidden="1" spans="1:11">
      <c r="A317" s="9">
        <v>316</v>
      </c>
      <c r="B317" s="9" t="s">
        <v>246</v>
      </c>
      <c r="C317" s="9">
        <v>520601</v>
      </c>
      <c r="D317" s="9" t="s">
        <v>171</v>
      </c>
      <c r="E317" s="9" t="s">
        <v>292</v>
      </c>
      <c r="F317" s="9" t="s">
        <v>330</v>
      </c>
      <c r="G317" s="9" t="s">
        <v>369</v>
      </c>
      <c r="H317" s="10">
        <v>720601</v>
      </c>
      <c r="I317" t="str">
        <f t="shared" si="4"/>
        <v>漳州卫生职业学院520601南靖第一职业技术学校</v>
      </c>
      <c r="J317" t="s">
        <v>275</v>
      </c>
      <c r="K317" t="e">
        <f>VLOOKUP(I317,#REF!,2,0)</f>
        <v>#REF!</v>
      </c>
    </row>
    <row r="318" hidden="1" spans="1:11">
      <c r="A318" s="9">
        <v>317</v>
      </c>
      <c r="B318" s="10" t="s">
        <v>245</v>
      </c>
      <c r="C318" s="9">
        <v>490102</v>
      </c>
      <c r="D318" s="10" t="s">
        <v>444</v>
      </c>
      <c r="E318" s="9" t="s">
        <v>292</v>
      </c>
      <c r="F318" s="10" t="s">
        <v>445</v>
      </c>
      <c r="G318" s="10" t="s">
        <v>358</v>
      </c>
      <c r="H318" s="10">
        <v>690101</v>
      </c>
      <c r="I318" t="str">
        <f t="shared" si="4"/>
        <v>漳州城市职业学院490102诏安职业技术学校</v>
      </c>
      <c r="J318" t="s">
        <v>275</v>
      </c>
      <c r="K318" t="e">
        <f>VLOOKUP(I318,#REF!,2,0)</f>
        <v>#REF!</v>
      </c>
    </row>
    <row r="319" hidden="1" spans="1:11">
      <c r="A319" s="9">
        <v>318</v>
      </c>
      <c r="B319" s="10" t="s">
        <v>245</v>
      </c>
      <c r="C319" s="9">
        <v>530301</v>
      </c>
      <c r="D319" s="10" t="s">
        <v>100</v>
      </c>
      <c r="E319" s="9" t="s">
        <v>292</v>
      </c>
      <c r="F319" s="10" t="s">
        <v>435</v>
      </c>
      <c r="G319" s="10" t="s">
        <v>323</v>
      </c>
      <c r="H319" s="10">
        <v>730301</v>
      </c>
      <c r="I319" t="str">
        <f t="shared" si="4"/>
        <v>漳州城市职业学院530301漳州高新职业技术学校</v>
      </c>
      <c r="J319" t="s">
        <v>275</v>
      </c>
      <c r="K319" t="e">
        <f>VLOOKUP(I319,#REF!,2,0)</f>
        <v>#REF!</v>
      </c>
    </row>
    <row r="320" hidden="1" spans="1:11">
      <c r="A320" s="9">
        <v>319</v>
      </c>
      <c r="B320" s="10" t="s">
        <v>245</v>
      </c>
      <c r="C320" s="9" t="s">
        <v>402</v>
      </c>
      <c r="D320" s="10" t="s">
        <v>37</v>
      </c>
      <c r="E320" s="10" t="s">
        <v>70</v>
      </c>
      <c r="F320" s="9" t="s">
        <v>70</v>
      </c>
      <c r="G320" s="10" t="s">
        <v>380</v>
      </c>
      <c r="H320" s="10">
        <v>770101</v>
      </c>
      <c r="I320" t="str">
        <f t="shared" si="4"/>
        <v>漳州城市职业学院570102K自办</v>
      </c>
      <c r="J320" t="s">
        <v>275</v>
      </c>
      <c r="K320" t="e">
        <f>VLOOKUP(I320,#REF!,2,0)</f>
        <v>#REF!</v>
      </c>
    </row>
    <row r="321" hidden="1" spans="1:11">
      <c r="A321" s="9">
        <v>320</v>
      </c>
      <c r="B321" s="10" t="s">
        <v>245</v>
      </c>
      <c r="C321" s="9" t="s">
        <v>402</v>
      </c>
      <c r="D321" s="10" t="s">
        <v>37</v>
      </c>
      <c r="E321" s="9" t="s">
        <v>292</v>
      </c>
      <c r="F321" s="10" t="s">
        <v>435</v>
      </c>
      <c r="G321" s="10" t="s">
        <v>380</v>
      </c>
      <c r="H321" s="10">
        <v>770101</v>
      </c>
      <c r="I321" t="str">
        <f t="shared" si="4"/>
        <v>漳州城市职业学院570102K漳州高新职业技术学校</v>
      </c>
      <c r="J321" t="s">
        <v>275</v>
      </c>
      <c r="K321" t="e">
        <f>VLOOKUP(I321,#REF!,2,0)</f>
        <v>#REF!</v>
      </c>
    </row>
    <row r="322" hidden="1" spans="1:11">
      <c r="A322" s="9">
        <v>321</v>
      </c>
      <c r="B322" s="10" t="s">
        <v>245</v>
      </c>
      <c r="C322" s="9" t="s">
        <v>402</v>
      </c>
      <c r="D322" s="10" t="s">
        <v>37</v>
      </c>
      <c r="E322" s="9" t="s">
        <v>292</v>
      </c>
      <c r="F322" s="10" t="s">
        <v>438</v>
      </c>
      <c r="G322" s="10" t="s">
        <v>380</v>
      </c>
      <c r="H322" s="10">
        <v>770101</v>
      </c>
      <c r="I322" t="str">
        <f t="shared" si="4"/>
        <v>漳州城市职业学院570102K东山岛职业中专学校</v>
      </c>
      <c r="J322" t="s">
        <v>275</v>
      </c>
      <c r="K322" t="e">
        <f>VLOOKUP(I322,#REF!,2,0)</f>
        <v>#REF!</v>
      </c>
    </row>
    <row r="323" hidden="1" spans="1:11">
      <c r="A323" s="9">
        <v>322</v>
      </c>
      <c r="B323" s="10" t="s">
        <v>245</v>
      </c>
      <c r="C323" s="9" t="s">
        <v>402</v>
      </c>
      <c r="D323" s="10" t="s">
        <v>37</v>
      </c>
      <c r="E323" s="9" t="s">
        <v>292</v>
      </c>
      <c r="F323" s="10" t="s">
        <v>446</v>
      </c>
      <c r="G323" s="10" t="s">
        <v>380</v>
      </c>
      <c r="H323" s="10">
        <v>770101</v>
      </c>
      <c r="I323" t="str">
        <f t="shared" ref="I323:I386" si="5">CONCATENATE(B323,C323,F323)</f>
        <v>漳州城市职业学院570102K云霄职业技术学校</v>
      </c>
      <c r="J323" t="s">
        <v>275</v>
      </c>
      <c r="K323" t="e">
        <f>VLOOKUP(I323,#REF!,2,0)</f>
        <v>#REF!</v>
      </c>
    </row>
    <row r="324" hidden="1" spans="1:11">
      <c r="A324" s="9">
        <v>323</v>
      </c>
      <c r="B324" s="10" t="s">
        <v>245</v>
      </c>
      <c r="C324" s="9" t="s">
        <v>402</v>
      </c>
      <c r="D324" s="10" t="s">
        <v>37</v>
      </c>
      <c r="E324" s="9" t="s">
        <v>292</v>
      </c>
      <c r="F324" s="10" t="s">
        <v>433</v>
      </c>
      <c r="G324" s="10" t="s">
        <v>380</v>
      </c>
      <c r="H324" s="10">
        <v>770101</v>
      </c>
      <c r="I324" t="str">
        <f t="shared" si="5"/>
        <v>漳州城市职业学院570102K漳浦职业技术学校</v>
      </c>
      <c r="J324" t="s">
        <v>275</v>
      </c>
      <c r="K324" t="e">
        <f>VLOOKUP(I324,#REF!,2,0)</f>
        <v>#REF!</v>
      </c>
    </row>
    <row r="325" hidden="1" spans="1:11">
      <c r="A325" s="9">
        <v>324</v>
      </c>
      <c r="B325" s="10" t="s">
        <v>245</v>
      </c>
      <c r="C325" s="9" t="s">
        <v>402</v>
      </c>
      <c r="D325" s="10" t="s">
        <v>37</v>
      </c>
      <c r="E325" s="9" t="s">
        <v>292</v>
      </c>
      <c r="F325" s="10" t="s">
        <v>434</v>
      </c>
      <c r="G325" s="10" t="s">
        <v>380</v>
      </c>
      <c r="H325" s="10">
        <v>770101</v>
      </c>
      <c r="I325" t="str">
        <f t="shared" si="5"/>
        <v>漳州城市职业学院570102K龙海职业技术学校</v>
      </c>
      <c r="J325" t="s">
        <v>275</v>
      </c>
      <c r="K325" t="e">
        <f>VLOOKUP(I325,#REF!,2,0)</f>
        <v>#REF!</v>
      </c>
    </row>
    <row r="326" hidden="1" spans="1:11">
      <c r="A326" s="9">
        <v>325</v>
      </c>
      <c r="B326" s="10" t="s">
        <v>259</v>
      </c>
      <c r="C326" s="9">
        <v>410107</v>
      </c>
      <c r="D326" s="10" t="s">
        <v>447</v>
      </c>
      <c r="E326" s="10" t="s">
        <v>70</v>
      </c>
      <c r="F326" s="9" t="s">
        <v>70</v>
      </c>
      <c r="G326" s="10" t="s">
        <v>448</v>
      </c>
      <c r="H326" s="10">
        <v>610107</v>
      </c>
      <c r="I326" t="str">
        <f t="shared" si="5"/>
        <v>漳州科技职业学院410107自办</v>
      </c>
      <c r="J326" t="s">
        <v>275</v>
      </c>
      <c r="K326" t="e">
        <f>VLOOKUP(I326,#REF!,2,0)</f>
        <v>#REF!</v>
      </c>
    </row>
    <row r="327" hidden="1" spans="1:11">
      <c r="A327" s="9">
        <v>326</v>
      </c>
      <c r="B327" s="10" t="s">
        <v>259</v>
      </c>
      <c r="C327" s="9">
        <v>440502</v>
      </c>
      <c r="D327" s="10" t="s">
        <v>104</v>
      </c>
      <c r="E327" s="10" t="s">
        <v>70</v>
      </c>
      <c r="F327" s="9" t="s">
        <v>70</v>
      </c>
      <c r="G327" s="10" t="s">
        <v>449</v>
      </c>
      <c r="H327" s="10">
        <v>640502</v>
      </c>
      <c r="I327" t="str">
        <f t="shared" si="5"/>
        <v>漳州科技职业学院440502自办</v>
      </c>
      <c r="J327" t="s">
        <v>275</v>
      </c>
      <c r="K327" t="e">
        <f>VLOOKUP(I327,#REF!,2,0)</f>
        <v>#REF!</v>
      </c>
    </row>
    <row r="328" hidden="1" spans="1:11">
      <c r="A328" s="9">
        <v>327</v>
      </c>
      <c r="B328" s="10" t="s">
        <v>259</v>
      </c>
      <c r="C328" s="9">
        <v>490101</v>
      </c>
      <c r="D328" s="10" t="s">
        <v>357</v>
      </c>
      <c r="E328" s="10" t="s">
        <v>70</v>
      </c>
      <c r="F328" s="9" t="s">
        <v>70</v>
      </c>
      <c r="G328" s="10" t="s">
        <v>358</v>
      </c>
      <c r="H328" s="10">
        <v>690101</v>
      </c>
      <c r="I328" t="str">
        <f t="shared" si="5"/>
        <v>漳州科技职业学院490101自办</v>
      </c>
      <c r="J328" t="s">
        <v>275</v>
      </c>
      <c r="K328" t="e">
        <f>VLOOKUP(I328,#REF!,2,0)</f>
        <v>#REF!</v>
      </c>
    </row>
    <row r="329" hidden="1" spans="1:11">
      <c r="A329" s="9">
        <v>328</v>
      </c>
      <c r="B329" s="10" t="s">
        <v>259</v>
      </c>
      <c r="C329" s="9">
        <v>490101</v>
      </c>
      <c r="D329" s="10" t="s">
        <v>357</v>
      </c>
      <c r="E329" s="10" t="s">
        <v>292</v>
      </c>
      <c r="F329" s="10" t="s">
        <v>435</v>
      </c>
      <c r="G329" s="10" t="s">
        <v>358</v>
      </c>
      <c r="H329" s="10">
        <v>690101</v>
      </c>
      <c r="I329" t="str">
        <f t="shared" si="5"/>
        <v>漳州科技职业学院490101漳州高新职业技术学校</v>
      </c>
      <c r="J329" t="s">
        <v>275</v>
      </c>
      <c r="K329" t="e">
        <f>VLOOKUP(I329,#REF!,2,0)</f>
        <v>#REF!</v>
      </c>
    </row>
    <row r="330" hidden="1" spans="1:11">
      <c r="A330" s="9">
        <v>329</v>
      </c>
      <c r="B330" s="10" t="s">
        <v>259</v>
      </c>
      <c r="C330" s="9">
        <v>490101</v>
      </c>
      <c r="D330" s="10" t="s">
        <v>357</v>
      </c>
      <c r="E330" s="10" t="s">
        <v>292</v>
      </c>
      <c r="F330" s="10" t="s">
        <v>433</v>
      </c>
      <c r="G330" s="10" t="s">
        <v>358</v>
      </c>
      <c r="H330" s="10">
        <v>690101</v>
      </c>
      <c r="I330" t="str">
        <f t="shared" si="5"/>
        <v>漳州科技职业学院490101漳浦职业技术学校</v>
      </c>
      <c r="J330" t="s">
        <v>275</v>
      </c>
      <c r="K330" t="e">
        <f>VLOOKUP(I330,#REF!,2,0)</f>
        <v>#REF!</v>
      </c>
    </row>
    <row r="331" hidden="1" spans="1:11">
      <c r="A331" s="9">
        <v>330</v>
      </c>
      <c r="B331" s="10" t="s">
        <v>259</v>
      </c>
      <c r="C331" s="9">
        <v>490104</v>
      </c>
      <c r="D331" s="10" t="s">
        <v>24</v>
      </c>
      <c r="E331" s="10" t="s">
        <v>70</v>
      </c>
      <c r="F331" s="9" t="s">
        <v>70</v>
      </c>
      <c r="G331" s="10" t="s">
        <v>450</v>
      </c>
      <c r="H331" s="10">
        <v>690104</v>
      </c>
      <c r="I331" t="str">
        <f t="shared" si="5"/>
        <v>漳州科技职业学院490104自办</v>
      </c>
      <c r="J331" t="s">
        <v>275</v>
      </c>
      <c r="K331" t="e">
        <f>VLOOKUP(I331,#REF!,2,0)</f>
        <v>#REF!</v>
      </c>
    </row>
    <row r="332" hidden="1" spans="1:11">
      <c r="A332" s="9">
        <v>331</v>
      </c>
      <c r="B332" s="10" t="s">
        <v>259</v>
      </c>
      <c r="C332" s="9">
        <v>520201</v>
      </c>
      <c r="D332" s="10" t="s">
        <v>71</v>
      </c>
      <c r="E332" s="10" t="s">
        <v>70</v>
      </c>
      <c r="F332" s="9" t="s">
        <v>70</v>
      </c>
      <c r="G332" s="10" t="s">
        <v>71</v>
      </c>
      <c r="H332" s="10">
        <v>720201</v>
      </c>
      <c r="I332" t="str">
        <f t="shared" si="5"/>
        <v>漳州科技职业学院520201自办</v>
      </c>
      <c r="J332" t="s">
        <v>275</v>
      </c>
      <c r="K332" t="e">
        <f>VLOOKUP(I332,#REF!,2,0)</f>
        <v>#REF!</v>
      </c>
    </row>
    <row r="333" hidden="1" spans="1:11">
      <c r="A333" s="9">
        <v>332</v>
      </c>
      <c r="B333" s="10" t="s">
        <v>259</v>
      </c>
      <c r="C333" s="9">
        <v>530302</v>
      </c>
      <c r="D333" s="10" t="s">
        <v>118</v>
      </c>
      <c r="E333" s="10" t="s">
        <v>292</v>
      </c>
      <c r="F333" s="10" t="s">
        <v>438</v>
      </c>
      <c r="G333" s="10" t="s">
        <v>323</v>
      </c>
      <c r="H333" s="10">
        <v>730301</v>
      </c>
      <c r="I333" t="str">
        <f t="shared" si="5"/>
        <v>漳州科技职业学院530302东山岛职业中专学校</v>
      </c>
      <c r="J333" t="s">
        <v>275</v>
      </c>
      <c r="K333" t="e">
        <f>VLOOKUP(I333,#REF!,2,0)</f>
        <v>#REF!</v>
      </c>
    </row>
    <row r="334" hidden="1" spans="1:11">
      <c r="A334" s="9">
        <v>333</v>
      </c>
      <c r="B334" s="10" t="s">
        <v>259</v>
      </c>
      <c r="C334" s="9">
        <v>530701</v>
      </c>
      <c r="D334" s="10" t="s">
        <v>53</v>
      </c>
      <c r="E334" s="10" t="s">
        <v>292</v>
      </c>
      <c r="F334" s="10" t="s">
        <v>446</v>
      </c>
      <c r="G334" s="10" t="s">
        <v>53</v>
      </c>
      <c r="H334" s="10">
        <v>730701</v>
      </c>
      <c r="I334" t="str">
        <f t="shared" si="5"/>
        <v>漳州科技职业学院530701云霄职业技术学校</v>
      </c>
      <c r="J334" t="s">
        <v>275</v>
      </c>
      <c r="K334" t="e">
        <f>VLOOKUP(I334,#REF!,2,0)</f>
        <v>#REF!</v>
      </c>
    </row>
    <row r="335" hidden="1" spans="1:11">
      <c r="A335" s="9">
        <v>334</v>
      </c>
      <c r="B335" s="10" t="s">
        <v>259</v>
      </c>
      <c r="C335" s="9">
        <v>530701</v>
      </c>
      <c r="D335" s="10" t="s">
        <v>53</v>
      </c>
      <c r="E335" s="10" t="s">
        <v>292</v>
      </c>
      <c r="F335" s="10" t="s">
        <v>438</v>
      </c>
      <c r="G335" s="10" t="s">
        <v>53</v>
      </c>
      <c r="H335" s="10">
        <v>730701</v>
      </c>
      <c r="I335" t="str">
        <f t="shared" si="5"/>
        <v>漳州科技职业学院530701东山岛职业中专学校</v>
      </c>
      <c r="J335" t="s">
        <v>275</v>
      </c>
      <c r="K335" t="e">
        <f>VLOOKUP(I335,#REF!,2,0)</f>
        <v>#REF!</v>
      </c>
    </row>
    <row r="336" hidden="1" spans="1:11">
      <c r="A336" s="9">
        <v>335</v>
      </c>
      <c r="B336" s="10" t="s">
        <v>259</v>
      </c>
      <c r="C336" s="9">
        <v>530704</v>
      </c>
      <c r="D336" s="10" t="s">
        <v>451</v>
      </c>
      <c r="E336" s="10" t="s">
        <v>70</v>
      </c>
      <c r="F336" s="9" t="s">
        <v>70</v>
      </c>
      <c r="G336" s="10" t="s">
        <v>452</v>
      </c>
      <c r="H336" s="10">
        <v>730704</v>
      </c>
      <c r="I336" t="str">
        <f t="shared" si="5"/>
        <v>漳州科技职业学院530704自办</v>
      </c>
      <c r="J336" t="s">
        <v>275</v>
      </c>
      <c r="K336" t="e">
        <f>VLOOKUP(I336,#REF!,2,0)</f>
        <v>#REF!</v>
      </c>
    </row>
    <row r="337" hidden="1" spans="1:11">
      <c r="A337" s="9">
        <v>336</v>
      </c>
      <c r="B337" s="10" t="s">
        <v>259</v>
      </c>
      <c r="C337" s="9">
        <v>540101</v>
      </c>
      <c r="D337" s="10" t="s">
        <v>32</v>
      </c>
      <c r="E337" s="10" t="s">
        <v>292</v>
      </c>
      <c r="F337" s="10" t="s">
        <v>433</v>
      </c>
      <c r="G337" s="10" t="s">
        <v>325</v>
      </c>
      <c r="H337" s="10">
        <v>740101</v>
      </c>
      <c r="I337" t="str">
        <f t="shared" si="5"/>
        <v>漳州科技职业学院540101漳浦职业技术学校</v>
      </c>
      <c r="J337" t="s">
        <v>275</v>
      </c>
      <c r="K337" t="e">
        <f>VLOOKUP(I337,#REF!,2,0)</f>
        <v>#REF!</v>
      </c>
    </row>
    <row r="338" hidden="1" spans="1:11">
      <c r="A338" s="9">
        <v>337</v>
      </c>
      <c r="B338" s="10" t="s">
        <v>259</v>
      </c>
      <c r="C338" s="9">
        <v>540101</v>
      </c>
      <c r="D338" s="10" t="s">
        <v>32</v>
      </c>
      <c r="E338" s="10" t="s">
        <v>292</v>
      </c>
      <c r="F338" s="10" t="s">
        <v>438</v>
      </c>
      <c r="G338" s="10" t="s">
        <v>325</v>
      </c>
      <c r="H338" s="10">
        <v>740101</v>
      </c>
      <c r="I338" t="str">
        <f t="shared" si="5"/>
        <v>漳州科技职业学院540101东山岛职业中专学校</v>
      </c>
      <c r="J338" t="s">
        <v>275</v>
      </c>
      <c r="K338" t="e">
        <f>VLOOKUP(I338,#REF!,2,0)</f>
        <v>#REF!</v>
      </c>
    </row>
    <row r="339" hidden="1" spans="1:11">
      <c r="A339" s="9">
        <v>338</v>
      </c>
      <c r="B339" s="10" t="s">
        <v>259</v>
      </c>
      <c r="C339" s="9">
        <v>540109</v>
      </c>
      <c r="D339" s="10" t="s">
        <v>207</v>
      </c>
      <c r="E339" s="10" t="s">
        <v>70</v>
      </c>
      <c r="F339" s="9" t="s">
        <v>70</v>
      </c>
      <c r="G339" s="10" t="s">
        <v>381</v>
      </c>
      <c r="H339" s="10">
        <v>740105</v>
      </c>
      <c r="I339" t="str">
        <f t="shared" si="5"/>
        <v>漳州科技职业学院540109自办</v>
      </c>
      <c r="J339" t="s">
        <v>275</v>
      </c>
      <c r="K339" t="e">
        <f>VLOOKUP(I339,#REF!,2,0)</f>
        <v>#REF!</v>
      </c>
    </row>
    <row r="340" hidden="1" spans="1:11">
      <c r="A340" s="9">
        <v>339</v>
      </c>
      <c r="B340" s="10" t="s">
        <v>259</v>
      </c>
      <c r="C340" s="9">
        <v>550101</v>
      </c>
      <c r="D340" s="10" t="s">
        <v>66</v>
      </c>
      <c r="E340" s="10" t="s">
        <v>70</v>
      </c>
      <c r="F340" s="9" t="s">
        <v>70</v>
      </c>
      <c r="G340" s="10" t="s">
        <v>391</v>
      </c>
      <c r="H340" s="10">
        <v>750101</v>
      </c>
      <c r="I340" t="str">
        <f t="shared" si="5"/>
        <v>漳州科技职业学院550101自办</v>
      </c>
      <c r="J340" t="s">
        <v>275</v>
      </c>
      <c r="K340" t="e">
        <f>VLOOKUP(I340,#REF!,2,0)</f>
        <v>#REF!</v>
      </c>
    </row>
    <row r="341" hidden="1" spans="1:11">
      <c r="A341" s="9">
        <v>340</v>
      </c>
      <c r="B341" s="10" t="s">
        <v>259</v>
      </c>
      <c r="C341" s="9">
        <v>550103</v>
      </c>
      <c r="D341" s="10" t="s">
        <v>59</v>
      </c>
      <c r="E341" s="10" t="s">
        <v>70</v>
      </c>
      <c r="F341" s="9" t="s">
        <v>70</v>
      </c>
      <c r="G341" s="10" t="s">
        <v>395</v>
      </c>
      <c r="H341" s="10">
        <v>710204</v>
      </c>
      <c r="I341" t="str">
        <f t="shared" si="5"/>
        <v>漳州科技职业学院550103自办</v>
      </c>
      <c r="J341" t="s">
        <v>275</v>
      </c>
      <c r="K341" t="e">
        <f>VLOOKUP(I341,#REF!,2,0)</f>
        <v>#REF!</v>
      </c>
    </row>
    <row r="342" hidden="1" spans="1:11">
      <c r="A342" s="9">
        <v>341</v>
      </c>
      <c r="B342" s="10" t="s">
        <v>259</v>
      </c>
      <c r="C342" s="9">
        <v>550104</v>
      </c>
      <c r="D342" s="10" t="s">
        <v>453</v>
      </c>
      <c r="E342" s="10" t="s">
        <v>292</v>
      </c>
      <c r="F342" s="10" t="s">
        <v>432</v>
      </c>
      <c r="G342" s="10" t="s">
        <v>391</v>
      </c>
      <c r="H342" s="10">
        <v>750101</v>
      </c>
      <c r="I342" t="str">
        <f t="shared" si="5"/>
        <v>漳州科技职业学院550104漳州第一职业中专学校</v>
      </c>
      <c r="J342" t="s">
        <v>275</v>
      </c>
      <c r="K342" t="e">
        <f>VLOOKUP(I342,#REF!,2,0)</f>
        <v>#REF!</v>
      </c>
    </row>
    <row r="343" hidden="1" spans="1:11">
      <c r="A343" s="9">
        <v>342</v>
      </c>
      <c r="B343" s="10" t="s">
        <v>259</v>
      </c>
      <c r="C343" s="9">
        <v>550114</v>
      </c>
      <c r="D343" s="10" t="s">
        <v>74</v>
      </c>
      <c r="E343" s="10" t="s">
        <v>70</v>
      </c>
      <c r="F343" s="9" t="s">
        <v>70</v>
      </c>
      <c r="G343" s="10" t="s">
        <v>306</v>
      </c>
      <c r="H343" s="10">
        <v>640102</v>
      </c>
      <c r="I343" t="str">
        <f t="shared" si="5"/>
        <v>漳州科技职业学院550114自办</v>
      </c>
      <c r="J343" t="s">
        <v>275</v>
      </c>
      <c r="K343" t="e">
        <f>VLOOKUP(I343,#REF!,2,0)</f>
        <v>#REF!</v>
      </c>
    </row>
    <row r="344" hidden="1" spans="1:11">
      <c r="A344" s="9">
        <v>343</v>
      </c>
      <c r="B344" s="10" t="s">
        <v>259</v>
      </c>
      <c r="C344" s="9" t="s">
        <v>402</v>
      </c>
      <c r="D344" s="10" t="s">
        <v>37</v>
      </c>
      <c r="E344" s="10" t="s">
        <v>70</v>
      </c>
      <c r="F344" s="9" t="s">
        <v>70</v>
      </c>
      <c r="G344" s="10" t="s">
        <v>454</v>
      </c>
      <c r="H344" s="10">
        <v>770101</v>
      </c>
      <c r="I344" t="str">
        <f t="shared" si="5"/>
        <v>漳州科技职业学院570102K自办</v>
      </c>
      <c r="J344" t="s">
        <v>275</v>
      </c>
      <c r="K344" t="e">
        <f>VLOOKUP(I344,#REF!,2,0)</f>
        <v>#REF!</v>
      </c>
    </row>
    <row r="345" hidden="1" spans="1:11">
      <c r="A345" s="9">
        <v>344</v>
      </c>
      <c r="B345" s="10" t="s">
        <v>259</v>
      </c>
      <c r="C345" s="9" t="s">
        <v>402</v>
      </c>
      <c r="D345" s="10" t="s">
        <v>37</v>
      </c>
      <c r="E345" s="10" t="s">
        <v>292</v>
      </c>
      <c r="F345" s="10" t="s">
        <v>438</v>
      </c>
      <c r="G345" s="10" t="s">
        <v>380</v>
      </c>
      <c r="H345" s="10">
        <v>770101</v>
      </c>
      <c r="I345" t="str">
        <f t="shared" si="5"/>
        <v>漳州科技职业学院570102K东山岛职业中专学校</v>
      </c>
      <c r="J345" t="s">
        <v>275</v>
      </c>
      <c r="K345" t="e">
        <f>VLOOKUP(I345,#REF!,2,0)</f>
        <v>#REF!</v>
      </c>
    </row>
    <row r="346" hidden="1" spans="1:11">
      <c r="A346" s="9">
        <v>345</v>
      </c>
      <c r="B346" s="10" t="s">
        <v>260</v>
      </c>
      <c r="C346" s="9">
        <v>460301</v>
      </c>
      <c r="D346" s="10" t="s">
        <v>96</v>
      </c>
      <c r="E346" s="9" t="s">
        <v>292</v>
      </c>
      <c r="F346" s="10" t="s">
        <v>433</v>
      </c>
      <c r="G346" s="10" t="s">
        <v>332</v>
      </c>
      <c r="H346" s="10">
        <v>660301</v>
      </c>
      <c r="I346" t="str">
        <f t="shared" si="5"/>
        <v>漳州理工职业学院460301漳浦职业技术学校</v>
      </c>
      <c r="J346" t="s">
        <v>275</v>
      </c>
      <c r="K346" t="e">
        <f>VLOOKUP(I346,#REF!,2,0)</f>
        <v>#REF!</v>
      </c>
    </row>
    <row r="347" hidden="1" spans="1:11">
      <c r="A347" s="9">
        <v>346</v>
      </c>
      <c r="B347" s="10" t="s">
        <v>260</v>
      </c>
      <c r="C347" s="9">
        <v>460301</v>
      </c>
      <c r="D347" s="10" t="s">
        <v>96</v>
      </c>
      <c r="E347" s="9" t="s">
        <v>292</v>
      </c>
      <c r="F347" s="10" t="s">
        <v>445</v>
      </c>
      <c r="G347" s="10" t="s">
        <v>332</v>
      </c>
      <c r="H347" s="10">
        <v>660301</v>
      </c>
      <c r="I347" t="str">
        <f t="shared" si="5"/>
        <v>漳州理工职业学院460301诏安职业技术学校</v>
      </c>
      <c r="J347" t="s">
        <v>275</v>
      </c>
      <c r="K347" t="e">
        <f>VLOOKUP(I347,#REF!,2,0)</f>
        <v>#REF!</v>
      </c>
    </row>
    <row r="348" hidden="1" spans="1:11">
      <c r="A348" s="9">
        <v>347</v>
      </c>
      <c r="B348" s="10" t="s">
        <v>260</v>
      </c>
      <c r="C348" s="9">
        <v>460701</v>
      </c>
      <c r="D348" s="10" t="s">
        <v>170</v>
      </c>
      <c r="E348" s="9" t="s">
        <v>292</v>
      </c>
      <c r="F348" s="10" t="s">
        <v>445</v>
      </c>
      <c r="G348" s="10" t="s">
        <v>455</v>
      </c>
      <c r="H348" s="10">
        <v>700207</v>
      </c>
      <c r="I348" t="str">
        <f t="shared" si="5"/>
        <v>漳州理工职业学院460701诏安职业技术学校</v>
      </c>
      <c r="J348" t="s">
        <v>275</v>
      </c>
      <c r="K348" t="e">
        <f>VLOOKUP(I348,#REF!,2,0)</f>
        <v>#REF!</v>
      </c>
    </row>
    <row r="349" hidden="1" spans="1:11">
      <c r="A349" s="9">
        <v>348</v>
      </c>
      <c r="B349" s="10" t="s">
        <v>260</v>
      </c>
      <c r="C349" s="9">
        <v>460702</v>
      </c>
      <c r="D349" s="10" t="s">
        <v>138</v>
      </c>
      <c r="E349" s="9" t="s">
        <v>292</v>
      </c>
      <c r="F349" s="10" t="s">
        <v>278</v>
      </c>
      <c r="G349" s="10" t="s">
        <v>296</v>
      </c>
      <c r="H349" s="10">
        <v>700206</v>
      </c>
      <c r="I349" t="str">
        <f t="shared" si="5"/>
        <v>漳州理工职业学院460702漳州市交通职业技术学校</v>
      </c>
      <c r="J349" t="s">
        <v>275</v>
      </c>
      <c r="K349" t="e">
        <f>VLOOKUP(I349,#REF!,2,0)</f>
        <v>#REF!</v>
      </c>
    </row>
    <row r="350" hidden="1" spans="1:11">
      <c r="A350" s="9">
        <v>349</v>
      </c>
      <c r="B350" s="10" t="s">
        <v>260</v>
      </c>
      <c r="C350" s="9">
        <v>480302</v>
      </c>
      <c r="D350" s="10" t="s">
        <v>456</v>
      </c>
      <c r="E350" s="10" t="s">
        <v>70</v>
      </c>
      <c r="F350" s="9" t="s">
        <v>70</v>
      </c>
      <c r="G350" s="10" t="s">
        <v>456</v>
      </c>
      <c r="H350" s="10">
        <v>680301</v>
      </c>
      <c r="I350" t="str">
        <f t="shared" si="5"/>
        <v>漳州理工职业学院480302自办</v>
      </c>
      <c r="J350" t="s">
        <v>275</v>
      </c>
      <c r="K350" t="e">
        <f>VLOOKUP(I350,#REF!,2,0)</f>
        <v>#REF!</v>
      </c>
    </row>
    <row r="351" hidden="1" spans="1:11">
      <c r="A351" s="9">
        <v>350</v>
      </c>
      <c r="B351" s="10" t="s">
        <v>260</v>
      </c>
      <c r="C351" s="9">
        <v>510103</v>
      </c>
      <c r="D351" s="10" t="s">
        <v>387</v>
      </c>
      <c r="E351" s="9" t="s">
        <v>292</v>
      </c>
      <c r="F351" s="10" t="s">
        <v>433</v>
      </c>
      <c r="G351" s="10" t="s">
        <v>315</v>
      </c>
      <c r="H351" s="10">
        <v>710103</v>
      </c>
      <c r="I351" t="str">
        <f t="shared" si="5"/>
        <v>漳州理工职业学院510103漳浦职业技术学校</v>
      </c>
      <c r="J351" t="s">
        <v>275</v>
      </c>
      <c r="K351" t="e">
        <f>VLOOKUP(I351,#REF!,2,0)</f>
        <v>#REF!</v>
      </c>
    </row>
    <row r="352" hidden="1" spans="1:11">
      <c r="A352" s="9">
        <v>351</v>
      </c>
      <c r="B352" s="10" t="s">
        <v>260</v>
      </c>
      <c r="C352" s="9">
        <v>510103</v>
      </c>
      <c r="D352" s="10" t="s">
        <v>387</v>
      </c>
      <c r="E352" s="9" t="s">
        <v>292</v>
      </c>
      <c r="F352" s="10" t="s">
        <v>278</v>
      </c>
      <c r="G352" s="10" t="s">
        <v>317</v>
      </c>
      <c r="H352" s="10">
        <v>710101</v>
      </c>
      <c r="I352" t="str">
        <f t="shared" si="5"/>
        <v>漳州理工职业学院510103漳州市交通职业技术学校</v>
      </c>
      <c r="J352" t="s">
        <v>275</v>
      </c>
      <c r="K352" t="e">
        <f>VLOOKUP(I352,#REF!,2,0)</f>
        <v>#REF!</v>
      </c>
    </row>
    <row r="353" hidden="1" spans="1:11">
      <c r="A353" s="9">
        <v>352</v>
      </c>
      <c r="B353" s="10" t="s">
        <v>260</v>
      </c>
      <c r="C353" s="9">
        <v>510202</v>
      </c>
      <c r="D353" s="10" t="s">
        <v>201</v>
      </c>
      <c r="E353" s="10" t="s">
        <v>70</v>
      </c>
      <c r="F353" s="9" t="s">
        <v>70</v>
      </c>
      <c r="G353" s="10" t="s">
        <v>201</v>
      </c>
      <c r="H353" s="10">
        <v>90500</v>
      </c>
      <c r="I353" t="str">
        <f t="shared" si="5"/>
        <v>漳州理工职业学院510202自办</v>
      </c>
      <c r="J353" t="s">
        <v>275</v>
      </c>
      <c r="K353" t="e">
        <f>VLOOKUP(I353,#REF!,2,0)</f>
        <v>#REF!</v>
      </c>
    </row>
    <row r="354" hidden="1" spans="1:11">
      <c r="A354" s="9">
        <v>353</v>
      </c>
      <c r="B354" s="10" t="s">
        <v>260</v>
      </c>
      <c r="C354" s="9">
        <v>510203</v>
      </c>
      <c r="D354" s="10" t="s">
        <v>198</v>
      </c>
      <c r="E354" s="9" t="s">
        <v>292</v>
      </c>
      <c r="F354" s="10" t="s">
        <v>433</v>
      </c>
      <c r="G354" s="10" t="s">
        <v>321</v>
      </c>
      <c r="H354" s="10">
        <v>710201</v>
      </c>
      <c r="I354" t="str">
        <f t="shared" si="5"/>
        <v>漳州理工职业学院510203漳浦职业技术学校</v>
      </c>
      <c r="J354" t="s">
        <v>275</v>
      </c>
      <c r="K354" t="e">
        <f>VLOOKUP(I354,#REF!,2,0)</f>
        <v>#REF!</v>
      </c>
    </row>
    <row r="355" hidden="1" spans="1:11">
      <c r="A355" s="9">
        <v>354</v>
      </c>
      <c r="B355" s="10" t="s">
        <v>260</v>
      </c>
      <c r="C355" s="9">
        <v>520201</v>
      </c>
      <c r="D355" s="10" t="s">
        <v>71</v>
      </c>
      <c r="E355" s="10" t="s">
        <v>70</v>
      </c>
      <c r="F355" s="9" t="s">
        <v>70</v>
      </c>
      <c r="G355" s="10" t="s">
        <v>71</v>
      </c>
      <c r="H355" s="10">
        <v>100100</v>
      </c>
      <c r="I355" t="str">
        <f t="shared" si="5"/>
        <v>漳州理工职业学院520201自办</v>
      </c>
      <c r="J355" t="s">
        <v>275</v>
      </c>
      <c r="K355" t="e">
        <f>VLOOKUP(I355,#REF!,2,0)</f>
        <v>#REF!</v>
      </c>
    </row>
    <row r="356" hidden="1" spans="1:11">
      <c r="A356" s="9">
        <v>355</v>
      </c>
      <c r="B356" s="10" t="s">
        <v>260</v>
      </c>
      <c r="C356" s="9">
        <v>520802</v>
      </c>
      <c r="D356" s="10" t="s">
        <v>99</v>
      </c>
      <c r="E356" s="10" t="s">
        <v>70</v>
      </c>
      <c r="F356" s="9" t="s">
        <v>70</v>
      </c>
      <c r="G356" s="10" t="s">
        <v>425</v>
      </c>
      <c r="H356" s="10">
        <v>720803</v>
      </c>
      <c r="I356" t="str">
        <f t="shared" si="5"/>
        <v>漳州理工职业学院520802自办</v>
      </c>
      <c r="J356" t="s">
        <v>275</v>
      </c>
      <c r="K356" t="e">
        <f>VLOOKUP(I356,#REF!,2,0)</f>
        <v>#REF!</v>
      </c>
    </row>
    <row r="357" hidden="1" spans="1:11">
      <c r="A357" s="9">
        <v>356</v>
      </c>
      <c r="B357" s="10" t="s">
        <v>260</v>
      </c>
      <c r="C357" s="9">
        <v>530701</v>
      </c>
      <c r="D357" s="10" t="s">
        <v>53</v>
      </c>
      <c r="E357" s="10" t="s">
        <v>70</v>
      </c>
      <c r="F357" s="9" t="s">
        <v>70</v>
      </c>
      <c r="G357" s="10" t="s">
        <v>53</v>
      </c>
      <c r="H357" s="10">
        <v>121100</v>
      </c>
      <c r="I357" t="str">
        <f t="shared" si="5"/>
        <v>漳州理工职业学院530701自办</v>
      </c>
      <c r="J357" t="s">
        <v>275</v>
      </c>
      <c r="K357" t="e">
        <f>VLOOKUP(I357,#REF!,2,0)</f>
        <v>#REF!</v>
      </c>
    </row>
    <row r="358" hidden="1" spans="1:11">
      <c r="A358" s="9">
        <v>357</v>
      </c>
      <c r="B358" s="10" t="s">
        <v>260</v>
      </c>
      <c r="C358" s="9">
        <v>550101</v>
      </c>
      <c r="D358" s="10" t="s">
        <v>66</v>
      </c>
      <c r="E358" s="10" t="s">
        <v>70</v>
      </c>
      <c r="F358" s="9" t="s">
        <v>70</v>
      </c>
      <c r="G358" s="10" t="s">
        <v>338</v>
      </c>
      <c r="H358" s="10">
        <v>750106</v>
      </c>
      <c r="I358" t="str">
        <f t="shared" si="5"/>
        <v>漳州理工职业学院550101自办</v>
      </c>
      <c r="J358" t="s">
        <v>275</v>
      </c>
      <c r="K358" t="e">
        <f>VLOOKUP(I358,#REF!,2,0)</f>
        <v>#REF!</v>
      </c>
    </row>
    <row r="359" hidden="1" spans="1:11">
      <c r="A359" s="9">
        <v>358</v>
      </c>
      <c r="B359" s="10" t="s">
        <v>260</v>
      </c>
      <c r="C359" s="9">
        <v>550103</v>
      </c>
      <c r="D359" s="10" t="s">
        <v>59</v>
      </c>
      <c r="E359" s="10" t="s">
        <v>70</v>
      </c>
      <c r="F359" s="9" t="s">
        <v>70</v>
      </c>
      <c r="G359" s="10" t="s">
        <v>428</v>
      </c>
      <c r="H359" s="10">
        <v>141900</v>
      </c>
      <c r="I359" t="str">
        <f t="shared" si="5"/>
        <v>漳州理工职业学院550103自办</v>
      </c>
      <c r="J359" t="s">
        <v>275</v>
      </c>
      <c r="K359" t="e">
        <f>VLOOKUP(I359,#REF!,2,0)</f>
        <v>#REF!</v>
      </c>
    </row>
    <row r="360" hidden="1" spans="1:11">
      <c r="A360" s="9">
        <v>359</v>
      </c>
      <c r="B360" s="10" t="s">
        <v>260</v>
      </c>
      <c r="C360" s="9">
        <v>550106</v>
      </c>
      <c r="D360" s="10" t="s">
        <v>73</v>
      </c>
      <c r="E360" s="10" t="s">
        <v>70</v>
      </c>
      <c r="F360" s="9" t="s">
        <v>70</v>
      </c>
      <c r="G360" s="10" t="s">
        <v>457</v>
      </c>
      <c r="H360" s="10">
        <v>750112</v>
      </c>
      <c r="I360" t="str">
        <f t="shared" si="5"/>
        <v>漳州理工职业学院550106自办</v>
      </c>
      <c r="J360" t="s">
        <v>275</v>
      </c>
      <c r="K360" t="e">
        <f>VLOOKUP(I360,#REF!,2,0)</f>
        <v>#REF!</v>
      </c>
    </row>
    <row r="361" hidden="1" spans="1:11">
      <c r="A361" s="9">
        <v>360</v>
      </c>
      <c r="B361" s="10" t="s">
        <v>260</v>
      </c>
      <c r="C361" s="9">
        <v>550113</v>
      </c>
      <c r="D361" s="10" t="s">
        <v>80</v>
      </c>
      <c r="E361" s="10" t="s">
        <v>70</v>
      </c>
      <c r="F361" s="9" t="s">
        <v>70</v>
      </c>
      <c r="G361" s="10" t="s">
        <v>458</v>
      </c>
      <c r="H361" s="10">
        <v>142200</v>
      </c>
      <c r="I361" t="str">
        <f t="shared" si="5"/>
        <v>漳州理工职业学院550113自办</v>
      </c>
      <c r="J361" t="s">
        <v>275</v>
      </c>
      <c r="K361" t="e">
        <f>VLOOKUP(I361,#REF!,2,0)</f>
        <v>#REF!</v>
      </c>
    </row>
    <row r="362" hidden="1" spans="1:11">
      <c r="A362" s="9">
        <v>361</v>
      </c>
      <c r="B362" s="10" t="s">
        <v>260</v>
      </c>
      <c r="C362" s="9">
        <v>570301</v>
      </c>
      <c r="D362" s="10" t="s">
        <v>76</v>
      </c>
      <c r="E362" s="10" t="s">
        <v>70</v>
      </c>
      <c r="F362" s="9" t="s">
        <v>70</v>
      </c>
      <c r="G362" s="10" t="s">
        <v>160</v>
      </c>
      <c r="H362" s="10">
        <v>150100</v>
      </c>
      <c r="I362" t="str">
        <f t="shared" si="5"/>
        <v>漳州理工职业学院570301自办</v>
      </c>
      <c r="J362" t="s">
        <v>275</v>
      </c>
      <c r="K362" t="e">
        <f>VLOOKUP(I362,#REF!,2,0)</f>
        <v>#REF!</v>
      </c>
    </row>
    <row r="363" hidden="1" spans="1:11">
      <c r="A363" s="9">
        <v>362</v>
      </c>
      <c r="B363" s="10" t="s">
        <v>236</v>
      </c>
      <c r="C363" s="9">
        <v>440106</v>
      </c>
      <c r="D363" s="10" t="s">
        <v>79</v>
      </c>
      <c r="E363" s="9" t="s">
        <v>292</v>
      </c>
      <c r="F363" s="10" t="s">
        <v>204</v>
      </c>
      <c r="G363" s="10" t="s">
        <v>293</v>
      </c>
      <c r="H363" s="10">
        <v>640301</v>
      </c>
      <c r="I363" t="str">
        <f t="shared" si="5"/>
        <v>黎明职业大学440106上杭职业中专学校</v>
      </c>
      <c r="J363" t="s">
        <v>275</v>
      </c>
      <c r="K363" t="e">
        <f>VLOOKUP(I363,#REF!,2,0)</f>
        <v>#REF!</v>
      </c>
    </row>
    <row r="364" hidden="1" spans="1:11">
      <c r="A364" s="9">
        <v>363</v>
      </c>
      <c r="B364" s="10" t="s">
        <v>236</v>
      </c>
      <c r="C364" s="9">
        <v>440601</v>
      </c>
      <c r="D364" s="10" t="s">
        <v>10</v>
      </c>
      <c r="E364" s="9" t="s">
        <v>292</v>
      </c>
      <c r="F364" s="10" t="s">
        <v>11</v>
      </c>
      <c r="G364" s="10" t="s">
        <v>346</v>
      </c>
      <c r="H364" s="10">
        <v>640601</v>
      </c>
      <c r="I364" t="str">
        <f t="shared" si="5"/>
        <v>黎明职业大学440601惠安开成职业中专学校</v>
      </c>
      <c r="J364" t="s">
        <v>275</v>
      </c>
      <c r="K364" t="e">
        <f>VLOOKUP(I364,#REF!,2,0)</f>
        <v>#REF!</v>
      </c>
    </row>
    <row r="365" hidden="1" spans="1:11">
      <c r="A365" s="9">
        <v>364</v>
      </c>
      <c r="B365" s="9" t="s">
        <v>236</v>
      </c>
      <c r="C365" s="9">
        <v>460101</v>
      </c>
      <c r="D365" s="9" t="s">
        <v>13</v>
      </c>
      <c r="E365" s="9" t="s">
        <v>292</v>
      </c>
      <c r="F365" s="9" t="s">
        <v>14</v>
      </c>
      <c r="G365" s="9" t="s">
        <v>348</v>
      </c>
      <c r="H365" s="10">
        <v>660201</v>
      </c>
      <c r="I365" t="str">
        <f t="shared" si="5"/>
        <v>黎明职业大学460101泉州市泉港区职业中专学校</v>
      </c>
      <c r="J365" t="s">
        <v>275</v>
      </c>
      <c r="K365" t="e">
        <f>VLOOKUP(I365,#REF!,2,0)</f>
        <v>#REF!</v>
      </c>
    </row>
    <row r="366" hidden="1" spans="1:11">
      <c r="A366" s="9">
        <v>365</v>
      </c>
      <c r="B366" s="10" t="s">
        <v>236</v>
      </c>
      <c r="C366" s="9">
        <v>460103</v>
      </c>
      <c r="D366" s="10" t="s">
        <v>16</v>
      </c>
      <c r="E366" s="9" t="s">
        <v>292</v>
      </c>
      <c r="F366" s="10" t="s">
        <v>19</v>
      </c>
      <c r="G366" s="10" t="s">
        <v>308</v>
      </c>
      <c r="H366" s="10">
        <v>660103</v>
      </c>
      <c r="I366" t="str">
        <f t="shared" si="5"/>
        <v>黎明职业大学460103永春职业中专学校</v>
      </c>
      <c r="J366" t="s">
        <v>275</v>
      </c>
      <c r="K366" t="e">
        <f>VLOOKUP(I366,#REF!,2,0)</f>
        <v>#REF!</v>
      </c>
    </row>
    <row r="367" hidden="1" spans="1:11">
      <c r="A367" s="9">
        <v>366</v>
      </c>
      <c r="B367" s="10" t="s">
        <v>236</v>
      </c>
      <c r="C367" s="9">
        <v>460103</v>
      </c>
      <c r="D367" s="10" t="s">
        <v>16</v>
      </c>
      <c r="E367" s="9" t="s">
        <v>292</v>
      </c>
      <c r="F367" s="10" t="s">
        <v>17</v>
      </c>
      <c r="G367" s="10" t="s">
        <v>308</v>
      </c>
      <c r="H367" s="10">
        <v>660103</v>
      </c>
      <c r="I367" t="str">
        <f t="shared" si="5"/>
        <v>黎明职业大学460103南安职业中专学校</v>
      </c>
      <c r="J367" t="s">
        <v>275</v>
      </c>
      <c r="K367" t="e">
        <f>VLOOKUP(I367,#REF!,2,0)</f>
        <v>#REF!</v>
      </c>
    </row>
    <row r="368" hidden="1" spans="1:11">
      <c r="A368" s="9">
        <v>367</v>
      </c>
      <c r="B368" s="9" t="s">
        <v>236</v>
      </c>
      <c r="C368" s="9">
        <v>470201</v>
      </c>
      <c r="D368" s="9" t="s">
        <v>459</v>
      </c>
      <c r="E368" s="9" t="s">
        <v>292</v>
      </c>
      <c r="F368" s="9" t="s">
        <v>14</v>
      </c>
      <c r="G368" s="9" t="s">
        <v>392</v>
      </c>
      <c r="H368" s="10">
        <v>670207</v>
      </c>
      <c r="I368" t="str">
        <f t="shared" si="5"/>
        <v>黎明职业大学470201泉州市泉港区职业中专学校</v>
      </c>
      <c r="J368" t="s">
        <v>275</v>
      </c>
      <c r="K368" t="e">
        <f>VLOOKUP(I368,#REF!,2,0)</f>
        <v>#REF!</v>
      </c>
    </row>
    <row r="369" hidden="1" spans="1:11">
      <c r="A369" s="9">
        <v>368</v>
      </c>
      <c r="B369" s="10" t="s">
        <v>236</v>
      </c>
      <c r="C369" s="9">
        <v>470201</v>
      </c>
      <c r="D369" s="10" t="s">
        <v>459</v>
      </c>
      <c r="E369" s="9" t="s">
        <v>292</v>
      </c>
      <c r="F369" s="10" t="s">
        <v>460</v>
      </c>
      <c r="G369" s="10" t="s">
        <v>461</v>
      </c>
      <c r="H369" s="10">
        <v>670201</v>
      </c>
      <c r="I369" t="str">
        <f t="shared" si="5"/>
        <v>黎明职业大学470201清流县高级职业中学</v>
      </c>
      <c r="J369" t="s">
        <v>275</v>
      </c>
      <c r="K369" t="e">
        <f>VLOOKUP(I369,#REF!,2,0)</f>
        <v>#REF!</v>
      </c>
    </row>
    <row r="370" hidden="1" spans="1:11">
      <c r="A370" s="9">
        <v>369</v>
      </c>
      <c r="B370" s="10" t="s">
        <v>236</v>
      </c>
      <c r="C370" s="9">
        <v>480402</v>
      </c>
      <c r="D370" s="10" t="s">
        <v>21</v>
      </c>
      <c r="E370" s="9" t="s">
        <v>292</v>
      </c>
      <c r="F370" s="9" t="s">
        <v>22</v>
      </c>
      <c r="G370" s="10" t="s">
        <v>21</v>
      </c>
      <c r="H370" s="10">
        <v>680402</v>
      </c>
      <c r="I370" t="str">
        <f t="shared" si="5"/>
        <v>黎明职业大学480402晋江职业中专学校</v>
      </c>
      <c r="J370" t="s">
        <v>275</v>
      </c>
      <c r="K370" t="e">
        <f>VLOOKUP(I370,#REF!,2,0)</f>
        <v>#REF!</v>
      </c>
    </row>
    <row r="371" hidden="1" spans="1:11">
      <c r="A371" s="9">
        <v>370</v>
      </c>
      <c r="B371" s="10" t="s">
        <v>236</v>
      </c>
      <c r="C371" s="9">
        <v>490104</v>
      </c>
      <c r="D371" s="10" t="s">
        <v>24</v>
      </c>
      <c r="E371" s="9" t="s">
        <v>292</v>
      </c>
      <c r="F371" s="10" t="s">
        <v>25</v>
      </c>
      <c r="G371" s="10" t="s">
        <v>358</v>
      </c>
      <c r="H371" s="10">
        <v>690101</v>
      </c>
      <c r="I371" t="str">
        <f t="shared" si="5"/>
        <v>黎明职业大学490104晋江市晋兴职业中专学校</v>
      </c>
      <c r="J371" t="s">
        <v>275</v>
      </c>
      <c r="K371" t="e">
        <f>VLOOKUP(I371,#REF!,2,0)</f>
        <v>#REF!</v>
      </c>
    </row>
    <row r="372" hidden="1" spans="1:11">
      <c r="A372" s="9">
        <v>371</v>
      </c>
      <c r="B372" s="10" t="s">
        <v>236</v>
      </c>
      <c r="C372" s="9">
        <v>490104</v>
      </c>
      <c r="D372" s="10" t="s">
        <v>24</v>
      </c>
      <c r="E372" s="9" t="s">
        <v>292</v>
      </c>
      <c r="F372" s="10" t="s">
        <v>27</v>
      </c>
      <c r="G372" s="10" t="s">
        <v>358</v>
      </c>
      <c r="H372" s="10">
        <v>690101</v>
      </c>
      <c r="I372" t="str">
        <f t="shared" si="5"/>
        <v>黎明职业大学490104福建经贸学校</v>
      </c>
      <c r="J372" t="s">
        <v>275</v>
      </c>
      <c r="K372" t="e">
        <f>VLOOKUP(I372,#REF!,2,0)</f>
        <v>#REF!</v>
      </c>
    </row>
    <row r="373" hidden="1" spans="1:11">
      <c r="A373" s="9">
        <v>372</v>
      </c>
      <c r="B373" s="10" t="s">
        <v>236</v>
      </c>
      <c r="C373" s="9">
        <v>510107</v>
      </c>
      <c r="D373" s="10" t="s">
        <v>462</v>
      </c>
      <c r="E373" s="9" t="s">
        <v>292</v>
      </c>
      <c r="F373" s="10" t="s">
        <v>30</v>
      </c>
      <c r="G373" s="10" t="s">
        <v>336</v>
      </c>
      <c r="H373" s="10">
        <v>700209</v>
      </c>
      <c r="I373" t="str">
        <f t="shared" si="5"/>
        <v>黎明职业大学510107晋江华侨职业中专学校</v>
      </c>
      <c r="J373" t="s">
        <v>275</v>
      </c>
      <c r="K373" t="e">
        <f>VLOOKUP(I373,#REF!,2,0)</f>
        <v>#REF!</v>
      </c>
    </row>
    <row r="374" hidden="1" spans="1:11">
      <c r="A374" s="9">
        <v>373</v>
      </c>
      <c r="B374" s="10" t="s">
        <v>236</v>
      </c>
      <c r="C374" s="9">
        <v>510215</v>
      </c>
      <c r="D374" s="10" t="s">
        <v>29</v>
      </c>
      <c r="E374" s="9" t="s">
        <v>292</v>
      </c>
      <c r="F374" s="10" t="s">
        <v>30</v>
      </c>
      <c r="G374" s="10" t="s">
        <v>353</v>
      </c>
      <c r="H374" s="10">
        <v>760204</v>
      </c>
      <c r="I374" t="str">
        <f t="shared" si="5"/>
        <v>黎明职业大学510215晋江华侨职业中专学校</v>
      </c>
      <c r="J374" t="s">
        <v>275</v>
      </c>
      <c r="K374" t="e">
        <f>VLOOKUP(I374,#REF!,2,0)</f>
        <v>#REF!</v>
      </c>
    </row>
    <row r="375" hidden="1" spans="1:11">
      <c r="A375" s="9">
        <v>374</v>
      </c>
      <c r="B375" s="10" t="s">
        <v>236</v>
      </c>
      <c r="C375" s="9">
        <v>510215</v>
      </c>
      <c r="D375" s="10" t="s">
        <v>29</v>
      </c>
      <c r="E375" s="9" t="s">
        <v>292</v>
      </c>
      <c r="F375" s="10" t="s">
        <v>333</v>
      </c>
      <c r="G375" s="10" t="s">
        <v>353</v>
      </c>
      <c r="H375" s="10">
        <v>760204</v>
      </c>
      <c r="I375" t="str">
        <f t="shared" si="5"/>
        <v>黎明职业大学510215厦门信息学校</v>
      </c>
      <c r="J375" t="s">
        <v>275</v>
      </c>
      <c r="K375" t="e">
        <f>VLOOKUP(I375,#REF!,2,0)</f>
        <v>#REF!</v>
      </c>
    </row>
    <row r="376" hidden="1" spans="1:11">
      <c r="A376" s="9">
        <v>375</v>
      </c>
      <c r="B376" s="10" t="s">
        <v>236</v>
      </c>
      <c r="C376" s="9">
        <v>530701</v>
      </c>
      <c r="D376" s="10" t="s">
        <v>53</v>
      </c>
      <c r="E376" s="9" t="s">
        <v>292</v>
      </c>
      <c r="F376" s="10" t="s">
        <v>49</v>
      </c>
      <c r="G376" s="10" t="s">
        <v>53</v>
      </c>
      <c r="H376" s="10">
        <v>730701</v>
      </c>
      <c r="I376" t="str">
        <f t="shared" si="5"/>
        <v>黎明职业大学530701安溪陈利职业中专学校</v>
      </c>
      <c r="J376" t="s">
        <v>275</v>
      </c>
      <c r="K376" t="e">
        <f>VLOOKUP(I376,#REF!,2,0)</f>
        <v>#REF!</v>
      </c>
    </row>
    <row r="377" hidden="1" spans="1:11">
      <c r="A377" s="9">
        <v>376</v>
      </c>
      <c r="B377" s="10" t="s">
        <v>236</v>
      </c>
      <c r="C377" s="9">
        <v>540101</v>
      </c>
      <c r="D377" s="10" t="s">
        <v>32</v>
      </c>
      <c r="E377" s="9" t="s">
        <v>292</v>
      </c>
      <c r="F377" s="10" t="s">
        <v>33</v>
      </c>
      <c r="G377" s="10" t="s">
        <v>325</v>
      </c>
      <c r="H377" s="10">
        <v>740101</v>
      </c>
      <c r="I377" t="str">
        <f t="shared" si="5"/>
        <v>黎明职业大学540101泉州市工商旅游职业中专学校</v>
      </c>
      <c r="J377" t="s">
        <v>275</v>
      </c>
      <c r="K377" t="e">
        <f>VLOOKUP(I377,#REF!,2,0)</f>
        <v>#REF!</v>
      </c>
    </row>
    <row r="378" hidden="1" spans="1:11">
      <c r="A378" s="9">
        <v>377</v>
      </c>
      <c r="B378" s="10" t="s">
        <v>232</v>
      </c>
      <c r="C378" s="9">
        <v>540113</v>
      </c>
      <c r="D378" s="9" t="s">
        <v>35</v>
      </c>
      <c r="E378" s="9" t="s">
        <v>292</v>
      </c>
      <c r="F378" s="9" t="s">
        <v>30</v>
      </c>
      <c r="G378" s="9" t="s">
        <v>325</v>
      </c>
      <c r="H378" s="10">
        <v>740101</v>
      </c>
      <c r="I378" t="str">
        <f t="shared" si="5"/>
        <v>泉州幼儿师范高等专科学校540113晋江华侨职业中专学校</v>
      </c>
      <c r="J378" t="s">
        <v>275</v>
      </c>
      <c r="K378" t="e">
        <f>VLOOKUP(I378,#REF!,2,0)</f>
        <v>#REF!</v>
      </c>
    </row>
    <row r="379" ht="22.5" hidden="1" spans="1:11">
      <c r="A379" s="9">
        <v>378</v>
      </c>
      <c r="B379" s="10" t="s">
        <v>232</v>
      </c>
      <c r="C379" s="9">
        <v>540113</v>
      </c>
      <c r="D379" s="9" t="s">
        <v>35</v>
      </c>
      <c r="E379" s="9" t="s">
        <v>292</v>
      </c>
      <c r="F379" s="9" t="s">
        <v>36</v>
      </c>
      <c r="G379" s="9" t="s">
        <v>463</v>
      </c>
      <c r="H379" s="10">
        <v>740104</v>
      </c>
      <c r="I379" t="str">
        <f t="shared" si="5"/>
        <v>泉州幼儿师范高等专科学校540113石狮鹏山工贸学校</v>
      </c>
      <c r="J379" t="s">
        <v>275</v>
      </c>
      <c r="K379" t="e">
        <f>VLOOKUP(I379,#REF!,2,0)</f>
        <v>#REF!</v>
      </c>
    </row>
    <row r="380" hidden="1" spans="1:11">
      <c r="A380" s="9">
        <v>379</v>
      </c>
      <c r="B380" s="9" t="s">
        <v>232</v>
      </c>
      <c r="C380" s="9" t="s">
        <v>402</v>
      </c>
      <c r="D380" s="9" t="s">
        <v>37</v>
      </c>
      <c r="E380" s="9" t="s">
        <v>292</v>
      </c>
      <c r="F380" s="9" t="s">
        <v>38</v>
      </c>
      <c r="G380" s="9" t="s">
        <v>380</v>
      </c>
      <c r="H380" s="10">
        <v>770101</v>
      </c>
      <c r="I380" t="str">
        <f t="shared" si="5"/>
        <v>泉州幼儿师范高等专科学校570102K泉州华侨职业中专学校</v>
      </c>
      <c r="J380" t="s">
        <v>275</v>
      </c>
      <c r="K380" t="e">
        <f>VLOOKUP(I380,#REF!,2,0)</f>
        <v>#REF!</v>
      </c>
    </row>
    <row r="381" hidden="1" spans="1:11">
      <c r="A381" s="9">
        <v>380</v>
      </c>
      <c r="B381" s="9" t="s">
        <v>232</v>
      </c>
      <c r="C381" s="9" t="s">
        <v>402</v>
      </c>
      <c r="D381" s="9" t="s">
        <v>37</v>
      </c>
      <c r="E381" s="9" t="s">
        <v>292</v>
      </c>
      <c r="F381" s="9" t="s">
        <v>326</v>
      </c>
      <c r="G381" s="9" t="s">
        <v>380</v>
      </c>
      <c r="H381" s="10">
        <v>770101</v>
      </c>
      <c r="I381" t="str">
        <f t="shared" si="5"/>
        <v>泉州幼儿师范高等专科学校570102K龙岩华侨职业中专学校</v>
      </c>
      <c r="J381" t="s">
        <v>275</v>
      </c>
      <c r="K381" t="e">
        <f>VLOOKUP(I381,#REF!,2,0)</f>
        <v>#REF!</v>
      </c>
    </row>
    <row r="382" hidden="1" spans="1:11">
      <c r="A382" s="9">
        <v>381</v>
      </c>
      <c r="B382" s="10" t="s">
        <v>232</v>
      </c>
      <c r="C382" s="9" t="s">
        <v>402</v>
      </c>
      <c r="D382" s="9" t="s">
        <v>37</v>
      </c>
      <c r="E382" s="9" t="s">
        <v>292</v>
      </c>
      <c r="F382" s="9" t="s">
        <v>30</v>
      </c>
      <c r="G382" s="9" t="s">
        <v>380</v>
      </c>
      <c r="H382" s="10">
        <v>770101</v>
      </c>
      <c r="I382" t="str">
        <f t="shared" si="5"/>
        <v>泉州幼儿师范高等专科学校570102K晋江华侨职业中专学校</v>
      </c>
      <c r="J382" t="s">
        <v>275</v>
      </c>
      <c r="K382" t="e">
        <f>VLOOKUP(I382,#REF!,2,0)</f>
        <v>#REF!</v>
      </c>
    </row>
    <row r="383" hidden="1" spans="1:11">
      <c r="A383" s="9">
        <v>382</v>
      </c>
      <c r="B383" s="10" t="s">
        <v>232</v>
      </c>
      <c r="C383" s="9" t="s">
        <v>402</v>
      </c>
      <c r="D383" s="9" t="s">
        <v>37</v>
      </c>
      <c r="E383" s="9" t="s">
        <v>292</v>
      </c>
      <c r="F383" s="9" t="s">
        <v>333</v>
      </c>
      <c r="G383" s="9" t="s">
        <v>380</v>
      </c>
      <c r="H383" s="10">
        <v>770101</v>
      </c>
      <c r="I383" t="str">
        <f t="shared" si="5"/>
        <v>泉州幼儿师范高等专科学校570102K厦门信息学校</v>
      </c>
      <c r="J383" t="s">
        <v>275</v>
      </c>
      <c r="K383" t="e">
        <f>VLOOKUP(I383,#REF!,2,0)</f>
        <v>#REF!</v>
      </c>
    </row>
    <row r="384" hidden="1" spans="1:11">
      <c r="A384" s="9">
        <v>383</v>
      </c>
      <c r="B384" s="10" t="s">
        <v>232</v>
      </c>
      <c r="C384" s="9" t="s">
        <v>402</v>
      </c>
      <c r="D384" s="9" t="s">
        <v>37</v>
      </c>
      <c r="E384" s="9" t="s">
        <v>292</v>
      </c>
      <c r="F384" s="9" t="s">
        <v>36</v>
      </c>
      <c r="G384" s="9" t="s">
        <v>380</v>
      </c>
      <c r="H384" s="10">
        <v>770101</v>
      </c>
      <c r="I384" t="str">
        <f t="shared" si="5"/>
        <v>泉州幼儿师范高等专科学校570102K石狮鹏山工贸学校</v>
      </c>
      <c r="J384" t="s">
        <v>275</v>
      </c>
      <c r="K384" t="e">
        <f>VLOOKUP(I384,#REF!,2,0)</f>
        <v>#REF!</v>
      </c>
    </row>
    <row r="385" hidden="1" spans="1:11">
      <c r="A385" s="9">
        <v>384</v>
      </c>
      <c r="B385" s="10" t="s">
        <v>232</v>
      </c>
      <c r="C385" s="9" t="s">
        <v>402</v>
      </c>
      <c r="D385" s="9" t="s">
        <v>37</v>
      </c>
      <c r="E385" s="9" t="s">
        <v>292</v>
      </c>
      <c r="F385" s="9" t="s">
        <v>33</v>
      </c>
      <c r="G385" s="9" t="s">
        <v>380</v>
      </c>
      <c r="H385" s="10">
        <v>770101</v>
      </c>
      <c r="I385" t="str">
        <f t="shared" si="5"/>
        <v>泉州幼儿师范高等专科学校570102K泉州市工商旅游职业中专学校</v>
      </c>
      <c r="J385" t="s">
        <v>275</v>
      </c>
      <c r="K385" t="e">
        <f>VLOOKUP(I385,#REF!,2,0)</f>
        <v>#REF!</v>
      </c>
    </row>
    <row r="386" hidden="1" spans="1:11">
      <c r="A386" s="9">
        <v>385</v>
      </c>
      <c r="B386" s="10" t="s">
        <v>232</v>
      </c>
      <c r="C386" s="9" t="s">
        <v>402</v>
      </c>
      <c r="D386" s="9" t="s">
        <v>37</v>
      </c>
      <c r="E386" s="9" t="s">
        <v>292</v>
      </c>
      <c r="F386" s="9" t="s">
        <v>436</v>
      </c>
      <c r="G386" s="9" t="s">
        <v>380</v>
      </c>
      <c r="H386" s="10">
        <v>770101</v>
      </c>
      <c r="I386" t="str">
        <f t="shared" si="5"/>
        <v>泉州幼儿师范高等专科学校570102K平和职业技术学校</v>
      </c>
      <c r="J386" t="s">
        <v>275</v>
      </c>
      <c r="K386" t="e">
        <f>VLOOKUP(I386,#REF!,2,0)</f>
        <v>#REF!</v>
      </c>
    </row>
    <row r="387" hidden="1" spans="1:11">
      <c r="A387" s="9">
        <v>386</v>
      </c>
      <c r="B387" s="10" t="s">
        <v>232</v>
      </c>
      <c r="C387" s="9" t="s">
        <v>402</v>
      </c>
      <c r="D387" s="9" t="s">
        <v>37</v>
      </c>
      <c r="E387" s="9" t="s">
        <v>292</v>
      </c>
      <c r="F387" s="9" t="s">
        <v>464</v>
      </c>
      <c r="G387" s="9" t="s">
        <v>380</v>
      </c>
      <c r="H387" s="10">
        <v>770101</v>
      </c>
      <c r="I387" t="str">
        <f t="shared" ref="I387:I450" si="6">CONCATENATE(B387,C387,F387)</f>
        <v>泉州幼儿师范高等专科学校570102K莆田职业技术学校</v>
      </c>
      <c r="J387" t="s">
        <v>275</v>
      </c>
      <c r="K387" t="e">
        <f>VLOOKUP(I387,#REF!,2,0)</f>
        <v>#REF!</v>
      </c>
    </row>
    <row r="388" hidden="1" spans="1:11">
      <c r="A388" s="9">
        <v>387</v>
      </c>
      <c r="B388" s="10" t="s">
        <v>232</v>
      </c>
      <c r="C388" s="9" t="s">
        <v>402</v>
      </c>
      <c r="D388" s="9" t="s">
        <v>37</v>
      </c>
      <c r="E388" s="9" t="s">
        <v>292</v>
      </c>
      <c r="F388" s="9" t="s">
        <v>119</v>
      </c>
      <c r="G388" s="9" t="s">
        <v>380</v>
      </c>
      <c r="H388" s="10">
        <v>770101</v>
      </c>
      <c r="I388" t="str">
        <f t="shared" si="6"/>
        <v>泉州幼儿师范高等专科学校570102K三明工贸学校</v>
      </c>
      <c r="J388" t="s">
        <v>275</v>
      </c>
      <c r="K388" t="e">
        <f>VLOOKUP(I388,#REF!,2,0)</f>
        <v>#REF!</v>
      </c>
    </row>
    <row r="389" hidden="1" spans="1:11">
      <c r="A389" s="9">
        <v>388</v>
      </c>
      <c r="B389" s="10" t="s">
        <v>232</v>
      </c>
      <c r="C389" s="9" t="s">
        <v>402</v>
      </c>
      <c r="D389" s="9" t="s">
        <v>37</v>
      </c>
      <c r="E389" s="9" t="s">
        <v>292</v>
      </c>
      <c r="F389" s="9" t="s">
        <v>17</v>
      </c>
      <c r="G389" s="9" t="s">
        <v>380</v>
      </c>
      <c r="H389" s="10">
        <v>770101</v>
      </c>
      <c r="I389" t="str">
        <f t="shared" si="6"/>
        <v>泉州幼儿师范高等专科学校570102K南安职业中专学校</v>
      </c>
      <c r="J389" t="s">
        <v>275</v>
      </c>
      <c r="K389" t="e">
        <f>VLOOKUP(I389,#REF!,2,0)</f>
        <v>#REF!</v>
      </c>
    </row>
    <row r="390" hidden="1" spans="1:11">
      <c r="A390" s="9">
        <v>389</v>
      </c>
      <c r="B390" s="10" t="s">
        <v>232</v>
      </c>
      <c r="C390" s="9" t="s">
        <v>465</v>
      </c>
      <c r="D390" s="9" t="s">
        <v>39</v>
      </c>
      <c r="E390" s="9" t="s">
        <v>292</v>
      </c>
      <c r="F390" s="9" t="s">
        <v>40</v>
      </c>
      <c r="G390" s="9" t="s">
        <v>194</v>
      </c>
      <c r="H390" s="10">
        <v>750202</v>
      </c>
      <c r="I390" t="str">
        <f t="shared" si="6"/>
        <v>泉州幼儿师范高等专科学校570112K泉州艺术学校</v>
      </c>
      <c r="J390" t="s">
        <v>275</v>
      </c>
      <c r="K390" t="e">
        <f>VLOOKUP(I390,#REF!,2,0)</f>
        <v>#REF!</v>
      </c>
    </row>
    <row r="391" hidden="1" spans="1:11">
      <c r="A391" s="9">
        <v>390</v>
      </c>
      <c r="B391" s="9" t="s">
        <v>232</v>
      </c>
      <c r="C391" s="9" t="s">
        <v>379</v>
      </c>
      <c r="D391" s="9" t="s">
        <v>42</v>
      </c>
      <c r="E391" s="9" t="s">
        <v>292</v>
      </c>
      <c r="F391" s="9" t="s">
        <v>40</v>
      </c>
      <c r="G391" s="9" t="s">
        <v>155</v>
      </c>
      <c r="H391" s="10">
        <v>750201</v>
      </c>
      <c r="I391" t="str">
        <f t="shared" si="6"/>
        <v>泉州幼儿师范高等专科学校570113K泉州艺术学校</v>
      </c>
      <c r="J391" t="s">
        <v>275</v>
      </c>
      <c r="K391" t="e">
        <f>VLOOKUP(I391,#REF!,2,0)</f>
        <v>#REF!</v>
      </c>
    </row>
    <row r="392" hidden="1" spans="1:11">
      <c r="A392" s="9">
        <v>391</v>
      </c>
      <c r="B392" s="10" t="s">
        <v>239</v>
      </c>
      <c r="C392" s="9">
        <v>480402</v>
      </c>
      <c r="D392" s="10" t="s">
        <v>21</v>
      </c>
      <c r="E392" s="9" t="s">
        <v>292</v>
      </c>
      <c r="F392" s="10" t="s">
        <v>27</v>
      </c>
      <c r="G392" s="10" t="s">
        <v>21</v>
      </c>
      <c r="H392" s="10">
        <v>680402</v>
      </c>
      <c r="I392" t="str">
        <f t="shared" si="6"/>
        <v>泉州经贸职业技术学院480402福建经贸学校</v>
      </c>
      <c r="J392" t="s">
        <v>275</v>
      </c>
      <c r="K392" t="e">
        <f>VLOOKUP(I392,#REF!,2,0)</f>
        <v>#REF!</v>
      </c>
    </row>
    <row r="393" hidden="1" spans="1:11">
      <c r="A393" s="9">
        <v>392</v>
      </c>
      <c r="B393" s="10" t="s">
        <v>239</v>
      </c>
      <c r="C393" s="9">
        <v>480402</v>
      </c>
      <c r="D393" s="10" t="s">
        <v>21</v>
      </c>
      <c r="E393" s="9" t="s">
        <v>292</v>
      </c>
      <c r="F393" s="10" t="s">
        <v>44</v>
      </c>
      <c r="G393" s="10" t="s">
        <v>21</v>
      </c>
      <c r="H393" s="10">
        <v>680402</v>
      </c>
      <c r="I393" t="str">
        <f t="shared" si="6"/>
        <v>泉州经贸职业技术学院480402惠安职业中专学校</v>
      </c>
      <c r="J393" t="s">
        <v>275</v>
      </c>
      <c r="K393" t="e">
        <f>VLOOKUP(I393,#REF!,2,0)</f>
        <v>#REF!</v>
      </c>
    </row>
    <row r="394" hidden="1" spans="1:11">
      <c r="A394" s="9">
        <v>393</v>
      </c>
      <c r="B394" s="10" t="s">
        <v>239</v>
      </c>
      <c r="C394" s="9">
        <v>480402</v>
      </c>
      <c r="D394" s="10" t="s">
        <v>21</v>
      </c>
      <c r="E394" s="9" t="s">
        <v>292</v>
      </c>
      <c r="F394" s="10" t="s">
        <v>45</v>
      </c>
      <c r="G394" s="10" t="s">
        <v>21</v>
      </c>
      <c r="H394" s="10">
        <v>680402</v>
      </c>
      <c r="I394" t="str">
        <f t="shared" si="6"/>
        <v>泉州经贸职业技术学院480402厦门市集美职业技术学校</v>
      </c>
      <c r="J394" t="s">
        <v>275</v>
      </c>
      <c r="K394" t="e">
        <f>VLOOKUP(I394,#REF!,2,0)</f>
        <v>#REF!</v>
      </c>
    </row>
    <row r="395" hidden="1" spans="1:11">
      <c r="A395" s="9">
        <v>394</v>
      </c>
      <c r="B395" s="9" t="s">
        <v>239</v>
      </c>
      <c r="C395" s="9">
        <v>500211</v>
      </c>
      <c r="D395" s="9" t="s">
        <v>46</v>
      </c>
      <c r="E395" s="9" t="s">
        <v>292</v>
      </c>
      <c r="F395" s="9" t="s">
        <v>47</v>
      </c>
      <c r="G395" s="9" t="s">
        <v>296</v>
      </c>
      <c r="H395" s="10">
        <v>700206</v>
      </c>
      <c r="I395" t="str">
        <f t="shared" si="6"/>
        <v>泉州经贸职业技术学院500211南安市工业学校</v>
      </c>
      <c r="J395" t="s">
        <v>275</v>
      </c>
      <c r="K395" t="e">
        <f>VLOOKUP(I395,#REF!,2,0)</f>
        <v>#REF!</v>
      </c>
    </row>
    <row r="396" spans="1:12">
      <c r="A396" s="9">
        <v>395</v>
      </c>
      <c r="B396" s="10" t="s">
        <v>239</v>
      </c>
      <c r="C396" s="9">
        <v>510103</v>
      </c>
      <c r="D396" s="10" t="s">
        <v>387</v>
      </c>
      <c r="E396" s="9" t="s">
        <v>292</v>
      </c>
      <c r="F396" s="10" t="s">
        <v>47</v>
      </c>
      <c r="G396" s="10" t="s">
        <v>317</v>
      </c>
      <c r="H396" s="10">
        <v>710101</v>
      </c>
      <c r="I396" t="str">
        <f t="shared" si="6"/>
        <v>泉州经贸职业技术学院510103南安市工业学校</v>
      </c>
      <c r="J396" t="s">
        <v>275</v>
      </c>
      <c r="K396" t="e">
        <f>VLOOKUP(I396,#REF!,2,0)</f>
        <v>#REF!</v>
      </c>
      <c r="L396" t="s">
        <v>384</v>
      </c>
    </row>
    <row r="397" hidden="1" spans="1:11">
      <c r="A397" s="9">
        <v>396</v>
      </c>
      <c r="B397" s="10" t="s">
        <v>239</v>
      </c>
      <c r="C397" s="9">
        <v>510201</v>
      </c>
      <c r="D397" s="10" t="s">
        <v>132</v>
      </c>
      <c r="E397" s="9" t="s">
        <v>292</v>
      </c>
      <c r="F397" s="10" t="s">
        <v>17</v>
      </c>
      <c r="G397" s="10" t="s">
        <v>201</v>
      </c>
      <c r="H397" s="10">
        <v>710202</v>
      </c>
      <c r="I397" t="str">
        <f t="shared" si="6"/>
        <v>泉州经贸职业技术学院510201南安职业中专学校</v>
      </c>
      <c r="J397" t="s">
        <v>275</v>
      </c>
      <c r="K397" t="e">
        <f>VLOOKUP(I397,#REF!,2,0)</f>
        <v>#REF!</v>
      </c>
    </row>
    <row r="398" hidden="1" spans="1:11">
      <c r="A398" s="9">
        <v>397</v>
      </c>
      <c r="B398" s="10" t="s">
        <v>239</v>
      </c>
      <c r="C398" s="9">
        <v>510201</v>
      </c>
      <c r="D398" s="10" t="s">
        <v>132</v>
      </c>
      <c r="E398" s="9" t="s">
        <v>292</v>
      </c>
      <c r="F398" s="10" t="s">
        <v>51</v>
      </c>
      <c r="G398" s="10" t="s">
        <v>321</v>
      </c>
      <c r="H398" s="10">
        <v>710201</v>
      </c>
      <c r="I398" t="str">
        <f t="shared" si="6"/>
        <v>泉州经贸职业技术学院510201泉州市农业学校</v>
      </c>
      <c r="J398" t="s">
        <v>275</v>
      </c>
      <c r="K398" t="e">
        <f>VLOOKUP(I398,#REF!,2,0)</f>
        <v>#REF!</v>
      </c>
    </row>
    <row r="399" hidden="1" spans="1:11">
      <c r="A399" s="9">
        <v>398</v>
      </c>
      <c r="B399" s="10" t="s">
        <v>239</v>
      </c>
      <c r="C399" s="9">
        <v>530304</v>
      </c>
      <c r="D399" s="10" t="s">
        <v>48</v>
      </c>
      <c r="E399" s="9" t="s">
        <v>292</v>
      </c>
      <c r="F399" s="10" t="s">
        <v>49</v>
      </c>
      <c r="G399" s="10" t="s">
        <v>323</v>
      </c>
      <c r="H399" s="10">
        <v>730301</v>
      </c>
      <c r="I399" t="str">
        <f t="shared" si="6"/>
        <v>泉州经贸职业技术学院530304安溪陈利职业中专学校</v>
      </c>
      <c r="J399" t="s">
        <v>275</v>
      </c>
      <c r="K399" t="e">
        <f>VLOOKUP(I399,#REF!,2,0)</f>
        <v>#REF!</v>
      </c>
    </row>
    <row r="400" hidden="1" spans="1:11">
      <c r="A400" s="9">
        <v>399</v>
      </c>
      <c r="B400" s="10" t="s">
        <v>239</v>
      </c>
      <c r="C400" s="9">
        <v>530304</v>
      </c>
      <c r="D400" s="10" t="s">
        <v>48</v>
      </c>
      <c r="E400" s="9" t="s">
        <v>292</v>
      </c>
      <c r="F400" s="10" t="s">
        <v>36</v>
      </c>
      <c r="G400" s="10" t="s">
        <v>323</v>
      </c>
      <c r="H400" s="10">
        <v>730301</v>
      </c>
      <c r="I400" t="str">
        <f t="shared" si="6"/>
        <v>泉州经贸职业技术学院530304石狮鹏山工贸学校</v>
      </c>
      <c r="J400" t="s">
        <v>275</v>
      </c>
      <c r="K400" t="e">
        <f>VLOOKUP(I400,#REF!,2,0)</f>
        <v>#REF!</v>
      </c>
    </row>
    <row r="401" hidden="1" spans="1:11">
      <c r="A401" s="9">
        <v>400</v>
      </c>
      <c r="B401" s="10" t="s">
        <v>239</v>
      </c>
      <c r="C401" s="9">
        <v>530402</v>
      </c>
      <c r="D401" s="10" t="s">
        <v>50</v>
      </c>
      <c r="E401" s="9" t="s">
        <v>292</v>
      </c>
      <c r="F401" s="10" t="s">
        <v>44</v>
      </c>
      <c r="G401" s="10" t="s">
        <v>323</v>
      </c>
      <c r="H401" s="10">
        <v>730301</v>
      </c>
      <c r="I401" t="str">
        <f t="shared" si="6"/>
        <v>泉州经贸职业技术学院530402惠安职业中专学校</v>
      </c>
      <c r="J401" t="s">
        <v>275</v>
      </c>
      <c r="K401" t="e">
        <f>VLOOKUP(I401,#REF!,2,0)</f>
        <v>#REF!</v>
      </c>
    </row>
    <row r="402" hidden="1" spans="1:11">
      <c r="A402" s="9">
        <v>401</v>
      </c>
      <c r="B402" s="10" t="s">
        <v>239</v>
      </c>
      <c r="C402" s="9">
        <v>530402</v>
      </c>
      <c r="D402" s="10" t="s">
        <v>50</v>
      </c>
      <c r="E402" s="9" t="s">
        <v>292</v>
      </c>
      <c r="F402" s="10" t="s">
        <v>51</v>
      </c>
      <c r="G402" s="10" t="s">
        <v>323</v>
      </c>
      <c r="H402" s="10">
        <v>730301</v>
      </c>
      <c r="I402" t="str">
        <f t="shared" si="6"/>
        <v>泉州经贸职业技术学院530402泉州市农业学校</v>
      </c>
      <c r="J402" t="s">
        <v>275</v>
      </c>
      <c r="K402" t="e">
        <f>VLOOKUP(I402,#REF!,2,0)</f>
        <v>#REF!</v>
      </c>
    </row>
    <row r="403" hidden="1" spans="1:11">
      <c r="A403" s="9">
        <v>402</v>
      </c>
      <c r="B403" s="10" t="s">
        <v>239</v>
      </c>
      <c r="C403" s="9">
        <v>530701</v>
      </c>
      <c r="D403" s="10" t="s">
        <v>53</v>
      </c>
      <c r="E403" s="9" t="s">
        <v>292</v>
      </c>
      <c r="F403" s="10" t="s">
        <v>17</v>
      </c>
      <c r="G403" s="10" t="s">
        <v>53</v>
      </c>
      <c r="H403" s="10">
        <v>730701</v>
      </c>
      <c r="I403" t="str">
        <f t="shared" si="6"/>
        <v>泉州经贸职业技术学院530701南安职业中专学校</v>
      </c>
      <c r="J403" t="s">
        <v>275</v>
      </c>
      <c r="K403" t="e">
        <f>VLOOKUP(I403,#REF!,2,0)</f>
        <v>#REF!</v>
      </c>
    </row>
    <row r="404" hidden="1" spans="1:11">
      <c r="A404" s="9">
        <v>403</v>
      </c>
      <c r="B404" s="10" t="s">
        <v>239</v>
      </c>
      <c r="C404" s="9">
        <v>530701</v>
      </c>
      <c r="D404" s="10" t="s">
        <v>53</v>
      </c>
      <c r="E404" s="9" t="s">
        <v>292</v>
      </c>
      <c r="F404" s="10" t="s">
        <v>51</v>
      </c>
      <c r="G404" s="10" t="s">
        <v>53</v>
      </c>
      <c r="H404" s="10">
        <v>730701</v>
      </c>
      <c r="I404" t="str">
        <f t="shared" si="6"/>
        <v>泉州经贸职业技术学院530701泉州市农业学校</v>
      </c>
      <c r="J404" t="s">
        <v>275</v>
      </c>
      <c r="K404" t="e">
        <f>VLOOKUP(I404,#REF!,2,0)</f>
        <v>#REF!</v>
      </c>
    </row>
    <row r="405" hidden="1" spans="1:11">
      <c r="A405" s="9">
        <v>404</v>
      </c>
      <c r="B405" s="10" t="s">
        <v>239</v>
      </c>
      <c r="C405" s="9">
        <v>530802</v>
      </c>
      <c r="D405" s="10" t="s">
        <v>56</v>
      </c>
      <c r="E405" s="9" t="s">
        <v>292</v>
      </c>
      <c r="F405" s="10" t="s">
        <v>27</v>
      </c>
      <c r="G405" s="10" t="s">
        <v>420</v>
      </c>
      <c r="H405" s="10">
        <v>730801</v>
      </c>
      <c r="I405" t="str">
        <f t="shared" si="6"/>
        <v>泉州经贸职业技术学院530802福建经贸学校</v>
      </c>
      <c r="J405" t="s">
        <v>275</v>
      </c>
      <c r="K405" t="e">
        <f>VLOOKUP(I405,#REF!,2,0)</f>
        <v>#REF!</v>
      </c>
    </row>
    <row r="406" hidden="1" spans="1:11">
      <c r="A406" s="9">
        <v>405</v>
      </c>
      <c r="B406" s="10" t="s">
        <v>239</v>
      </c>
      <c r="C406" s="9">
        <v>530802</v>
      </c>
      <c r="D406" s="10" t="s">
        <v>56</v>
      </c>
      <c r="E406" s="9" t="s">
        <v>292</v>
      </c>
      <c r="F406" s="9" t="s">
        <v>22</v>
      </c>
      <c r="G406" s="10" t="s">
        <v>420</v>
      </c>
      <c r="H406" s="10">
        <v>730801</v>
      </c>
      <c r="I406" t="str">
        <f t="shared" si="6"/>
        <v>泉州经贸职业技术学院530802晋江职业中专学校</v>
      </c>
      <c r="J406" t="s">
        <v>275</v>
      </c>
      <c r="K406" t="e">
        <f>VLOOKUP(I406,#REF!,2,0)</f>
        <v>#REF!</v>
      </c>
    </row>
    <row r="407" hidden="1" spans="1:11">
      <c r="A407" s="9">
        <v>406</v>
      </c>
      <c r="B407" s="9" t="s">
        <v>239</v>
      </c>
      <c r="C407" s="9">
        <v>550103</v>
      </c>
      <c r="D407" s="9" t="s">
        <v>59</v>
      </c>
      <c r="E407" s="9" t="s">
        <v>292</v>
      </c>
      <c r="F407" s="9" t="s">
        <v>63</v>
      </c>
      <c r="G407" s="9" t="s">
        <v>353</v>
      </c>
      <c r="H407" s="10">
        <v>760204</v>
      </c>
      <c r="I407" t="str">
        <f t="shared" si="6"/>
        <v>泉州经贸职业技术学院550103闽清职业中专学校</v>
      </c>
      <c r="J407" t="s">
        <v>275</v>
      </c>
      <c r="K407" t="e">
        <f>VLOOKUP(I407,#REF!,2,0)</f>
        <v>#REF!</v>
      </c>
    </row>
    <row r="408" hidden="1" spans="1:11">
      <c r="A408" s="9">
        <v>407</v>
      </c>
      <c r="B408" s="10" t="s">
        <v>239</v>
      </c>
      <c r="C408" s="9">
        <v>550103</v>
      </c>
      <c r="D408" s="10" t="s">
        <v>59</v>
      </c>
      <c r="E408" s="9" t="s">
        <v>292</v>
      </c>
      <c r="F408" s="10" t="s">
        <v>60</v>
      </c>
      <c r="G408" s="10" t="s">
        <v>395</v>
      </c>
      <c r="H408" s="10">
        <v>710204</v>
      </c>
      <c r="I408" t="str">
        <f t="shared" si="6"/>
        <v>泉州经贸职业技术学院550103永安职业中专学校</v>
      </c>
      <c r="J408" t="s">
        <v>275</v>
      </c>
      <c r="K408" t="e">
        <f>VLOOKUP(I408,#REF!,2,0)</f>
        <v>#REF!</v>
      </c>
    </row>
    <row r="409" hidden="1" spans="1:11">
      <c r="A409" s="9">
        <v>408</v>
      </c>
      <c r="B409" s="10" t="s">
        <v>239</v>
      </c>
      <c r="C409" s="9">
        <v>550113</v>
      </c>
      <c r="D409" s="10" t="s">
        <v>80</v>
      </c>
      <c r="E409" s="9" t="s">
        <v>292</v>
      </c>
      <c r="F409" s="10" t="s">
        <v>466</v>
      </c>
      <c r="G409" s="10" t="s">
        <v>352</v>
      </c>
      <c r="H409" s="10">
        <v>710210</v>
      </c>
      <c r="I409" t="str">
        <f t="shared" si="6"/>
        <v>泉州经贸职业技术学院550113连城县职业中专学校</v>
      </c>
      <c r="J409" t="s">
        <v>275</v>
      </c>
      <c r="K409" t="e">
        <f>VLOOKUP(I409,#REF!,2,0)</f>
        <v>#REF!</v>
      </c>
    </row>
    <row r="410" hidden="1" spans="1:11">
      <c r="A410" s="9">
        <v>409</v>
      </c>
      <c r="B410" s="10" t="s">
        <v>242</v>
      </c>
      <c r="C410" s="9">
        <v>530701</v>
      </c>
      <c r="D410" s="10" t="s">
        <v>53</v>
      </c>
      <c r="E410" s="9" t="s">
        <v>292</v>
      </c>
      <c r="F410" s="10" t="s">
        <v>65</v>
      </c>
      <c r="G410" s="10" t="s">
        <v>53</v>
      </c>
      <c r="H410" s="10">
        <v>730701</v>
      </c>
      <c r="I410" t="str">
        <f t="shared" si="6"/>
        <v>泉州工艺美术职业学院530701德化职业技术学校</v>
      </c>
      <c r="J410" t="s">
        <v>275</v>
      </c>
      <c r="K410" t="e">
        <f>VLOOKUP(I410,#REF!,2,0)</f>
        <v>#REF!</v>
      </c>
    </row>
    <row r="411" hidden="1" spans="1:11">
      <c r="A411" s="9">
        <v>410</v>
      </c>
      <c r="B411" s="9" t="s">
        <v>242</v>
      </c>
      <c r="C411" s="9">
        <v>540113</v>
      </c>
      <c r="D411" s="9" t="s">
        <v>35</v>
      </c>
      <c r="E411" s="9" t="s">
        <v>292</v>
      </c>
      <c r="F411" s="9" t="s">
        <v>65</v>
      </c>
      <c r="G411" s="9" t="s">
        <v>325</v>
      </c>
      <c r="H411" s="10">
        <v>740101</v>
      </c>
      <c r="I411" t="str">
        <f t="shared" si="6"/>
        <v>泉州工艺美术职业学院540113德化职业技术学校</v>
      </c>
      <c r="J411" t="s">
        <v>275</v>
      </c>
      <c r="K411" t="e">
        <f>VLOOKUP(I411,#REF!,2,0)</f>
        <v>#REF!</v>
      </c>
    </row>
    <row r="412" hidden="1" spans="1:11">
      <c r="A412" s="9">
        <v>411</v>
      </c>
      <c r="B412" s="10" t="s">
        <v>242</v>
      </c>
      <c r="C412" s="9">
        <v>550101</v>
      </c>
      <c r="D412" s="10" t="s">
        <v>66</v>
      </c>
      <c r="E412" s="9" t="s">
        <v>292</v>
      </c>
      <c r="F412" s="10" t="s">
        <v>65</v>
      </c>
      <c r="G412" s="10" t="s">
        <v>338</v>
      </c>
      <c r="H412" s="10">
        <v>750106</v>
      </c>
      <c r="I412" t="str">
        <f t="shared" si="6"/>
        <v>泉州工艺美术职业学院550101德化职业技术学校</v>
      </c>
      <c r="J412" t="s">
        <v>275</v>
      </c>
      <c r="K412" t="e">
        <f>VLOOKUP(I412,#REF!,2,0)</f>
        <v>#REF!</v>
      </c>
    </row>
    <row r="413" hidden="1" spans="1:11">
      <c r="A413" s="9">
        <v>412</v>
      </c>
      <c r="B413" s="10" t="s">
        <v>242</v>
      </c>
      <c r="C413" s="9">
        <v>550102</v>
      </c>
      <c r="D413" s="10" t="s">
        <v>67</v>
      </c>
      <c r="E413" s="9" t="s">
        <v>292</v>
      </c>
      <c r="F413" s="10" t="s">
        <v>27</v>
      </c>
      <c r="G413" s="10" t="s">
        <v>338</v>
      </c>
      <c r="H413" s="10">
        <v>750106</v>
      </c>
      <c r="I413" t="str">
        <f t="shared" si="6"/>
        <v>泉州工艺美术职业学院550102福建经贸学校</v>
      </c>
      <c r="J413" t="s">
        <v>275</v>
      </c>
      <c r="K413" t="e">
        <f>VLOOKUP(I413,#REF!,2,0)</f>
        <v>#REF!</v>
      </c>
    </row>
    <row r="414" hidden="1" spans="1:11">
      <c r="A414" s="9">
        <v>413</v>
      </c>
      <c r="B414" s="10" t="s">
        <v>242</v>
      </c>
      <c r="C414" s="9">
        <v>550102</v>
      </c>
      <c r="D414" s="10" t="s">
        <v>67</v>
      </c>
      <c r="E414" s="9" t="s">
        <v>292</v>
      </c>
      <c r="F414" s="10" t="s">
        <v>65</v>
      </c>
      <c r="G414" s="10" t="s">
        <v>391</v>
      </c>
      <c r="H414" s="10">
        <v>750101</v>
      </c>
      <c r="I414" t="str">
        <f t="shared" si="6"/>
        <v>泉州工艺美术职业学院550102德化职业技术学校</v>
      </c>
      <c r="J414" t="s">
        <v>275</v>
      </c>
      <c r="K414" t="e">
        <f>VLOOKUP(I414,#REF!,2,0)</f>
        <v>#REF!</v>
      </c>
    </row>
    <row r="415" hidden="1" spans="1:11">
      <c r="A415" s="9">
        <v>414</v>
      </c>
      <c r="B415" s="10" t="s">
        <v>242</v>
      </c>
      <c r="C415" s="9">
        <v>550103</v>
      </c>
      <c r="D415" s="10" t="s">
        <v>59</v>
      </c>
      <c r="E415" s="9" t="s">
        <v>292</v>
      </c>
      <c r="F415" s="10" t="s">
        <v>27</v>
      </c>
      <c r="G415" s="10" t="s">
        <v>352</v>
      </c>
      <c r="H415" s="10">
        <v>710210</v>
      </c>
      <c r="I415" t="str">
        <f t="shared" si="6"/>
        <v>泉州工艺美术职业学院550103福建经贸学校</v>
      </c>
      <c r="J415" t="s">
        <v>275</v>
      </c>
      <c r="K415" t="e">
        <f>VLOOKUP(I415,#REF!,2,0)</f>
        <v>#REF!</v>
      </c>
    </row>
    <row r="416" hidden="1" spans="1:11">
      <c r="A416" s="9">
        <v>415</v>
      </c>
      <c r="B416" s="10" t="s">
        <v>242</v>
      </c>
      <c r="C416" s="9">
        <v>550103</v>
      </c>
      <c r="D416" s="10" t="s">
        <v>59</v>
      </c>
      <c r="E416" s="9" t="s">
        <v>292</v>
      </c>
      <c r="F416" s="10" t="s">
        <v>44</v>
      </c>
      <c r="G416" s="10" t="s">
        <v>391</v>
      </c>
      <c r="H416" s="10">
        <v>750101</v>
      </c>
      <c r="I416" t="str">
        <f t="shared" si="6"/>
        <v>泉州工艺美术职业学院550103惠安职业中专学校</v>
      </c>
      <c r="J416" t="s">
        <v>275</v>
      </c>
      <c r="K416" t="e">
        <f>VLOOKUP(I416,#REF!,2,0)</f>
        <v>#REF!</v>
      </c>
    </row>
    <row r="417" hidden="1" spans="1:11">
      <c r="A417" s="9">
        <v>416</v>
      </c>
      <c r="B417" s="9" t="s">
        <v>242</v>
      </c>
      <c r="C417" s="9">
        <v>550112</v>
      </c>
      <c r="D417" s="9" t="s">
        <v>68</v>
      </c>
      <c r="E417" s="9" t="s">
        <v>292</v>
      </c>
      <c r="F417" s="9" t="s">
        <v>11</v>
      </c>
      <c r="G417" s="9" t="s">
        <v>338</v>
      </c>
      <c r="H417" s="10">
        <v>750106</v>
      </c>
      <c r="I417" t="str">
        <f t="shared" si="6"/>
        <v>泉州工艺美术职业学院550112惠安开成职业中专学校</v>
      </c>
      <c r="J417" t="s">
        <v>275</v>
      </c>
      <c r="K417" t="e">
        <f>VLOOKUP(I417,#REF!,2,0)</f>
        <v>#REF!</v>
      </c>
    </row>
    <row r="418" hidden="1" spans="1:11">
      <c r="A418" s="9">
        <v>417</v>
      </c>
      <c r="B418" s="10" t="s">
        <v>263</v>
      </c>
      <c r="C418" s="9">
        <v>440106</v>
      </c>
      <c r="D418" s="9" t="s">
        <v>79</v>
      </c>
      <c r="E418" s="9" t="s">
        <v>292</v>
      </c>
      <c r="F418" s="9" t="s">
        <v>25</v>
      </c>
      <c r="G418" s="9" t="s">
        <v>306</v>
      </c>
      <c r="H418" s="10">
        <v>640102</v>
      </c>
      <c r="I418" t="str">
        <f t="shared" si="6"/>
        <v>泉州轻工职业学院440106晋江市晋兴职业中专学校</v>
      </c>
      <c r="J418" t="s">
        <v>275</v>
      </c>
      <c r="K418" t="e">
        <f>VLOOKUP(I418,#REF!,2,0)</f>
        <v>#REF!</v>
      </c>
    </row>
    <row r="419" hidden="1" spans="1:11">
      <c r="A419" s="9">
        <v>418</v>
      </c>
      <c r="B419" s="9" t="s">
        <v>263</v>
      </c>
      <c r="C419" s="9">
        <v>440301</v>
      </c>
      <c r="D419" s="9" t="s">
        <v>95</v>
      </c>
      <c r="E419" s="9" t="s">
        <v>292</v>
      </c>
      <c r="F419" s="9" t="s">
        <v>44</v>
      </c>
      <c r="G419" s="9" t="s">
        <v>293</v>
      </c>
      <c r="H419" s="10">
        <v>640301</v>
      </c>
      <c r="I419" t="str">
        <f t="shared" si="6"/>
        <v>泉州轻工职业学院440301惠安职业中专学校</v>
      </c>
      <c r="J419" t="s">
        <v>275</v>
      </c>
      <c r="K419" t="e">
        <f>VLOOKUP(I419,#REF!,2,0)</f>
        <v>#REF!</v>
      </c>
    </row>
    <row r="420" hidden="1" spans="1:11">
      <c r="A420" s="9">
        <v>419</v>
      </c>
      <c r="B420" s="10" t="s">
        <v>263</v>
      </c>
      <c r="C420" s="9">
        <v>440301</v>
      </c>
      <c r="D420" s="9" t="s">
        <v>95</v>
      </c>
      <c r="E420" s="9" t="s">
        <v>292</v>
      </c>
      <c r="F420" s="9" t="s">
        <v>33</v>
      </c>
      <c r="G420" s="9" t="s">
        <v>293</v>
      </c>
      <c r="H420" s="10">
        <v>640301</v>
      </c>
      <c r="I420" t="str">
        <f t="shared" si="6"/>
        <v>泉州轻工职业学院440301泉州市工商旅游职业中专学校</v>
      </c>
      <c r="J420" t="s">
        <v>275</v>
      </c>
      <c r="K420" t="e">
        <f>VLOOKUP(I420,#REF!,2,0)</f>
        <v>#REF!</v>
      </c>
    </row>
    <row r="421" hidden="1" spans="1:11">
      <c r="A421" s="9">
        <v>420</v>
      </c>
      <c r="B421" s="10" t="s">
        <v>263</v>
      </c>
      <c r="C421" s="9">
        <v>460301</v>
      </c>
      <c r="D421" s="9" t="s">
        <v>96</v>
      </c>
      <c r="E421" s="9" t="s">
        <v>292</v>
      </c>
      <c r="F421" s="9" t="s">
        <v>47</v>
      </c>
      <c r="G421" s="9" t="s">
        <v>332</v>
      </c>
      <c r="H421" s="10">
        <v>660301</v>
      </c>
      <c r="I421" t="str">
        <f t="shared" si="6"/>
        <v>泉州轻工职业学院460301南安市工业学校</v>
      </c>
      <c r="J421" t="s">
        <v>275</v>
      </c>
      <c r="K421" t="e">
        <f>VLOOKUP(I421,#REF!,2,0)</f>
        <v>#REF!</v>
      </c>
    </row>
    <row r="422" hidden="1" spans="1:11">
      <c r="A422" s="9">
        <v>421</v>
      </c>
      <c r="B422" s="10" t="s">
        <v>263</v>
      </c>
      <c r="C422" s="9">
        <v>460301</v>
      </c>
      <c r="D422" s="9" t="s">
        <v>96</v>
      </c>
      <c r="E422" s="9" t="s">
        <v>292</v>
      </c>
      <c r="F422" s="9" t="s">
        <v>22</v>
      </c>
      <c r="G422" s="9" t="s">
        <v>332</v>
      </c>
      <c r="H422" s="10">
        <v>660301</v>
      </c>
      <c r="I422" t="str">
        <f t="shared" si="6"/>
        <v>泉州轻工职业学院460301晋江职业中专学校</v>
      </c>
      <c r="J422" t="s">
        <v>275</v>
      </c>
      <c r="K422" t="e">
        <f>VLOOKUP(I422,#REF!,2,0)</f>
        <v>#REF!</v>
      </c>
    </row>
    <row r="423" hidden="1" spans="1:11">
      <c r="A423" s="9">
        <v>422</v>
      </c>
      <c r="B423" s="10" t="s">
        <v>263</v>
      </c>
      <c r="C423" s="9">
        <v>480104</v>
      </c>
      <c r="D423" s="9" t="s">
        <v>97</v>
      </c>
      <c r="E423" s="9" t="s">
        <v>292</v>
      </c>
      <c r="F423" s="9" t="s">
        <v>30</v>
      </c>
      <c r="G423" s="9" t="s">
        <v>467</v>
      </c>
      <c r="H423" s="10">
        <v>750104</v>
      </c>
      <c r="I423" t="str">
        <f t="shared" si="6"/>
        <v>泉州轻工职业学院480104晋江华侨职业中专学校</v>
      </c>
      <c r="J423" t="s">
        <v>275</v>
      </c>
      <c r="K423" t="e">
        <f>VLOOKUP(I423,#REF!,2,0)</f>
        <v>#REF!</v>
      </c>
    </row>
    <row r="424" hidden="1" spans="1:11">
      <c r="A424" s="9">
        <v>423</v>
      </c>
      <c r="B424" s="10" t="s">
        <v>263</v>
      </c>
      <c r="C424" s="9">
        <v>490104</v>
      </c>
      <c r="D424" s="9" t="s">
        <v>24</v>
      </c>
      <c r="E424" s="9" t="s">
        <v>292</v>
      </c>
      <c r="F424" s="9" t="s">
        <v>434</v>
      </c>
      <c r="G424" s="9" t="s">
        <v>358</v>
      </c>
      <c r="H424" s="10">
        <v>690101</v>
      </c>
      <c r="I424" t="str">
        <f t="shared" si="6"/>
        <v>泉州轻工职业学院490104龙海职业技术学校</v>
      </c>
      <c r="J424" t="s">
        <v>275</v>
      </c>
      <c r="K424" t="e">
        <f>VLOOKUP(I424,#REF!,2,0)</f>
        <v>#REF!</v>
      </c>
    </row>
    <row r="425" hidden="1" spans="1:11">
      <c r="A425" s="9">
        <v>424</v>
      </c>
      <c r="B425" s="10" t="s">
        <v>263</v>
      </c>
      <c r="C425" s="9">
        <v>490104</v>
      </c>
      <c r="D425" s="9" t="s">
        <v>24</v>
      </c>
      <c r="E425" s="9" t="s">
        <v>292</v>
      </c>
      <c r="F425" s="9" t="s">
        <v>44</v>
      </c>
      <c r="G425" s="9" t="s">
        <v>358</v>
      </c>
      <c r="H425" s="10">
        <v>690101</v>
      </c>
      <c r="I425" t="str">
        <f t="shared" si="6"/>
        <v>泉州轻工职业学院490104惠安职业中专学校</v>
      </c>
      <c r="J425" t="s">
        <v>275</v>
      </c>
      <c r="K425" t="e">
        <f>VLOOKUP(I425,#REF!,2,0)</f>
        <v>#REF!</v>
      </c>
    </row>
    <row r="426" hidden="1" spans="1:11">
      <c r="A426" s="9">
        <v>425</v>
      </c>
      <c r="B426" s="9" t="s">
        <v>263</v>
      </c>
      <c r="C426" s="9">
        <v>510215</v>
      </c>
      <c r="D426" s="9" t="s">
        <v>29</v>
      </c>
      <c r="E426" s="9" t="s">
        <v>292</v>
      </c>
      <c r="F426" s="9" t="s">
        <v>98</v>
      </c>
      <c r="G426" s="9" t="s">
        <v>353</v>
      </c>
      <c r="H426" s="10">
        <v>760204</v>
      </c>
      <c r="I426" t="str">
        <f t="shared" si="6"/>
        <v>泉州轻工职业学院510215泉州市泉中职业中专学校</v>
      </c>
      <c r="J426" t="s">
        <v>275</v>
      </c>
      <c r="K426" t="e">
        <f>VLOOKUP(I426,#REF!,2,0)</f>
        <v>#REF!</v>
      </c>
    </row>
    <row r="427" hidden="1" spans="1:11">
      <c r="A427" s="9">
        <v>426</v>
      </c>
      <c r="B427" s="10" t="s">
        <v>263</v>
      </c>
      <c r="C427" s="9">
        <v>510215</v>
      </c>
      <c r="D427" s="9" t="s">
        <v>29</v>
      </c>
      <c r="E427" s="9" t="s">
        <v>292</v>
      </c>
      <c r="F427" s="9" t="s">
        <v>17</v>
      </c>
      <c r="G427" s="9" t="s">
        <v>353</v>
      </c>
      <c r="H427" s="10">
        <v>760204</v>
      </c>
      <c r="I427" t="str">
        <f t="shared" si="6"/>
        <v>泉州轻工职业学院510215南安职业中专学校</v>
      </c>
      <c r="J427" t="s">
        <v>275</v>
      </c>
      <c r="K427" t="e">
        <f>VLOOKUP(I427,#REF!,2,0)</f>
        <v>#REF!</v>
      </c>
    </row>
    <row r="428" hidden="1" spans="1:11">
      <c r="A428" s="9">
        <v>427</v>
      </c>
      <c r="B428" s="9" t="s">
        <v>263</v>
      </c>
      <c r="C428" s="9">
        <v>530301</v>
      </c>
      <c r="D428" s="9" t="s">
        <v>100</v>
      </c>
      <c r="E428" s="9" t="s">
        <v>292</v>
      </c>
      <c r="F428" s="9" t="s">
        <v>30</v>
      </c>
      <c r="G428" s="9" t="s">
        <v>323</v>
      </c>
      <c r="H428" s="10">
        <v>730301</v>
      </c>
      <c r="I428" t="str">
        <f t="shared" si="6"/>
        <v>泉州轻工职业学院530301晋江华侨职业中专学校</v>
      </c>
      <c r="J428" t="s">
        <v>275</v>
      </c>
      <c r="K428" t="e">
        <f>VLOOKUP(I428,#REF!,2,0)</f>
        <v>#REF!</v>
      </c>
    </row>
    <row r="429" hidden="1" spans="1:11">
      <c r="A429" s="9">
        <v>428</v>
      </c>
      <c r="B429" s="10" t="s">
        <v>263</v>
      </c>
      <c r="C429" s="9">
        <v>530301</v>
      </c>
      <c r="D429" s="9" t="s">
        <v>100</v>
      </c>
      <c r="E429" s="9" t="s">
        <v>292</v>
      </c>
      <c r="F429" s="9" t="s">
        <v>432</v>
      </c>
      <c r="G429" s="9" t="s">
        <v>323</v>
      </c>
      <c r="H429" s="10">
        <v>730301</v>
      </c>
      <c r="I429" t="str">
        <f t="shared" si="6"/>
        <v>泉州轻工职业学院530301漳州第一职业中专学校</v>
      </c>
      <c r="J429" t="s">
        <v>275</v>
      </c>
      <c r="K429" t="e">
        <f>VLOOKUP(I429,#REF!,2,0)</f>
        <v>#REF!</v>
      </c>
    </row>
    <row r="430" hidden="1" spans="1:11">
      <c r="A430" s="9">
        <v>429</v>
      </c>
      <c r="B430" s="10" t="s">
        <v>263</v>
      </c>
      <c r="C430" s="9">
        <v>530701</v>
      </c>
      <c r="D430" s="9" t="s">
        <v>53</v>
      </c>
      <c r="E430" s="9" t="s">
        <v>292</v>
      </c>
      <c r="F430" s="9" t="s">
        <v>33</v>
      </c>
      <c r="G430" s="9" t="s">
        <v>53</v>
      </c>
      <c r="H430" s="10">
        <v>730701</v>
      </c>
      <c r="I430" t="str">
        <f t="shared" si="6"/>
        <v>泉州轻工职业学院530701泉州市工商旅游职业中专学校</v>
      </c>
      <c r="J430" t="s">
        <v>275</v>
      </c>
      <c r="K430" t="e">
        <f>VLOOKUP(I430,#REF!,2,0)</f>
        <v>#REF!</v>
      </c>
    </row>
    <row r="431" hidden="1" spans="1:11">
      <c r="A431" s="9">
        <v>430</v>
      </c>
      <c r="B431" s="10" t="s">
        <v>263</v>
      </c>
      <c r="C431" s="9">
        <v>540204</v>
      </c>
      <c r="D431" s="9" t="s">
        <v>101</v>
      </c>
      <c r="E431" s="9" t="s">
        <v>292</v>
      </c>
      <c r="F431" s="9" t="s">
        <v>102</v>
      </c>
      <c r="G431" s="9" t="s">
        <v>468</v>
      </c>
      <c r="H431" s="10">
        <v>740202</v>
      </c>
      <c r="I431" t="str">
        <f t="shared" si="6"/>
        <v>泉州轻工职业学院540204福鼎职业中专学校</v>
      </c>
      <c r="J431" t="s">
        <v>275</v>
      </c>
      <c r="K431" t="e">
        <f>VLOOKUP(I431,#REF!,2,0)</f>
        <v>#REF!</v>
      </c>
    </row>
    <row r="432" hidden="1" spans="1:11">
      <c r="A432" s="9">
        <v>431</v>
      </c>
      <c r="B432" s="10" t="s">
        <v>263</v>
      </c>
      <c r="C432" s="9">
        <v>540204</v>
      </c>
      <c r="D432" s="9" t="s">
        <v>101</v>
      </c>
      <c r="E432" s="9" t="s">
        <v>292</v>
      </c>
      <c r="F432" s="9" t="s">
        <v>44</v>
      </c>
      <c r="G432" s="9" t="s">
        <v>359</v>
      </c>
      <c r="H432" s="10">
        <v>740201</v>
      </c>
      <c r="I432" t="str">
        <f t="shared" si="6"/>
        <v>泉州轻工职业学院540204惠安职业中专学校</v>
      </c>
      <c r="J432" t="s">
        <v>275</v>
      </c>
      <c r="K432" t="e">
        <f>VLOOKUP(I432,#REF!,2,0)</f>
        <v>#REF!</v>
      </c>
    </row>
    <row r="433" hidden="1" spans="1:11">
      <c r="A433" s="9">
        <v>432</v>
      </c>
      <c r="B433" s="9" t="s">
        <v>263</v>
      </c>
      <c r="C433" s="9">
        <v>550105</v>
      </c>
      <c r="D433" s="9" t="s">
        <v>72</v>
      </c>
      <c r="E433" s="9" t="s">
        <v>292</v>
      </c>
      <c r="F433" s="9" t="s">
        <v>19</v>
      </c>
      <c r="G433" s="9" t="s">
        <v>21</v>
      </c>
      <c r="H433" s="10">
        <v>680402</v>
      </c>
      <c r="I433" t="str">
        <f t="shared" si="6"/>
        <v>泉州轻工职业学院550105永春职业中专学校</v>
      </c>
      <c r="J433" t="s">
        <v>275</v>
      </c>
      <c r="K433" t="e">
        <f>VLOOKUP(I433,#REF!,2,0)</f>
        <v>#REF!</v>
      </c>
    </row>
    <row r="434" hidden="1" spans="1:11">
      <c r="A434" s="9">
        <v>433</v>
      </c>
      <c r="B434" s="9" t="s">
        <v>263</v>
      </c>
      <c r="C434" s="9">
        <v>550105</v>
      </c>
      <c r="D434" s="9" t="s">
        <v>72</v>
      </c>
      <c r="E434" s="9" t="s">
        <v>292</v>
      </c>
      <c r="F434" s="9" t="s">
        <v>98</v>
      </c>
      <c r="G434" s="9" t="s">
        <v>21</v>
      </c>
      <c r="H434" s="10">
        <v>680402</v>
      </c>
      <c r="I434" t="str">
        <f t="shared" si="6"/>
        <v>泉州轻工职业学院550105泉州市泉中职业中专学校</v>
      </c>
      <c r="J434" t="s">
        <v>275</v>
      </c>
      <c r="K434" t="e">
        <f>VLOOKUP(I434,#REF!,2,0)</f>
        <v>#REF!</v>
      </c>
    </row>
    <row r="435" hidden="1" spans="1:11">
      <c r="A435" s="9">
        <v>434</v>
      </c>
      <c r="B435" s="10" t="s">
        <v>263</v>
      </c>
      <c r="C435" s="9">
        <v>550105</v>
      </c>
      <c r="D435" s="9" t="s">
        <v>72</v>
      </c>
      <c r="E435" s="9" t="s">
        <v>292</v>
      </c>
      <c r="F435" s="9" t="s">
        <v>464</v>
      </c>
      <c r="G435" s="9" t="s">
        <v>429</v>
      </c>
      <c r="H435" s="10">
        <v>680406</v>
      </c>
      <c r="I435" t="str">
        <f t="shared" si="6"/>
        <v>泉州轻工职业学院550105莆田职业技术学校</v>
      </c>
      <c r="J435" t="s">
        <v>275</v>
      </c>
      <c r="K435" t="e">
        <f>VLOOKUP(I435,#REF!,2,0)</f>
        <v>#REF!</v>
      </c>
    </row>
    <row r="436" hidden="1" spans="1:11">
      <c r="A436" s="9">
        <v>435</v>
      </c>
      <c r="B436" s="10" t="s">
        <v>263</v>
      </c>
      <c r="C436" s="9">
        <v>550113</v>
      </c>
      <c r="D436" s="9" t="s">
        <v>80</v>
      </c>
      <c r="E436" s="9" t="s">
        <v>292</v>
      </c>
      <c r="F436" s="9" t="s">
        <v>17</v>
      </c>
      <c r="G436" s="9" t="s">
        <v>391</v>
      </c>
      <c r="H436" s="10">
        <v>750101</v>
      </c>
      <c r="I436" t="str">
        <f t="shared" si="6"/>
        <v>泉州轻工职业学院550113南安职业中专学校</v>
      </c>
      <c r="J436" t="s">
        <v>275</v>
      </c>
      <c r="K436" t="e">
        <f>VLOOKUP(I436,#REF!,2,0)</f>
        <v>#REF!</v>
      </c>
    </row>
    <row r="437" hidden="1" spans="1:11">
      <c r="A437" s="9">
        <v>436</v>
      </c>
      <c r="B437" s="10" t="s">
        <v>263</v>
      </c>
      <c r="C437" s="9">
        <v>550113</v>
      </c>
      <c r="D437" s="9" t="s">
        <v>80</v>
      </c>
      <c r="E437" s="9" t="s">
        <v>292</v>
      </c>
      <c r="F437" s="9" t="s">
        <v>22</v>
      </c>
      <c r="G437" s="9" t="s">
        <v>352</v>
      </c>
      <c r="H437" s="10">
        <v>710210</v>
      </c>
      <c r="I437" t="str">
        <f t="shared" si="6"/>
        <v>泉州轻工职业学院550113晋江职业中专学校</v>
      </c>
      <c r="J437" t="s">
        <v>275</v>
      </c>
      <c r="K437" t="e">
        <f>VLOOKUP(I437,#REF!,2,0)</f>
        <v>#REF!</v>
      </c>
    </row>
    <row r="438" hidden="1" spans="1:11">
      <c r="A438" s="9">
        <v>437</v>
      </c>
      <c r="B438" s="10" t="s">
        <v>249</v>
      </c>
      <c r="C438" s="9">
        <v>480402</v>
      </c>
      <c r="D438" s="10" t="s">
        <v>21</v>
      </c>
      <c r="E438" s="10" t="s">
        <v>70</v>
      </c>
      <c r="F438" s="9" t="s">
        <v>70</v>
      </c>
      <c r="G438" s="10" t="s">
        <v>21</v>
      </c>
      <c r="H438" s="10">
        <v>680402</v>
      </c>
      <c r="I438" t="str">
        <f t="shared" si="6"/>
        <v>泉州纺织服装职业学院480402自办</v>
      </c>
      <c r="J438" t="s">
        <v>275</v>
      </c>
      <c r="K438" t="e">
        <f>VLOOKUP(I438,#REF!,2,0)</f>
        <v>#REF!</v>
      </c>
    </row>
    <row r="439" hidden="1" spans="1:11">
      <c r="A439" s="9">
        <v>438</v>
      </c>
      <c r="B439" s="10" t="s">
        <v>249</v>
      </c>
      <c r="C439" s="9">
        <v>520201</v>
      </c>
      <c r="D439" s="10" t="s">
        <v>71</v>
      </c>
      <c r="E439" s="10" t="s">
        <v>70</v>
      </c>
      <c r="F439" s="9" t="s">
        <v>70</v>
      </c>
      <c r="G439" s="10" t="s">
        <v>71</v>
      </c>
      <c r="H439" s="10">
        <v>720201</v>
      </c>
      <c r="I439" t="str">
        <f t="shared" si="6"/>
        <v>泉州纺织服装职业学院520201自办</v>
      </c>
      <c r="J439" t="s">
        <v>275</v>
      </c>
      <c r="K439" t="e">
        <f>VLOOKUP(I439,#REF!,2,0)</f>
        <v>#REF!</v>
      </c>
    </row>
    <row r="440" hidden="1" spans="1:11">
      <c r="A440" s="9">
        <v>439</v>
      </c>
      <c r="B440" s="10" t="s">
        <v>249</v>
      </c>
      <c r="C440" s="9">
        <v>520802</v>
      </c>
      <c r="D440" s="10" t="s">
        <v>99</v>
      </c>
      <c r="E440" s="9" t="s">
        <v>292</v>
      </c>
      <c r="F440" s="10" t="s">
        <v>278</v>
      </c>
      <c r="G440" s="10" t="s">
        <v>380</v>
      </c>
      <c r="H440" s="10">
        <v>770101</v>
      </c>
      <c r="I440" t="str">
        <f t="shared" si="6"/>
        <v>泉州纺织服装职业学院520802漳州市交通职业技术学校</v>
      </c>
      <c r="J440" t="s">
        <v>275</v>
      </c>
      <c r="K440" t="e">
        <f>VLOOKUP(I440,#REF!,2,0)</f>
        <v>#REF!</v>
      </c>
    </row>
    <row r="441" hidden="1" spans="1:11">
      <c r="A441" s="9">
        <v>440</v>
      </c>
      <c r="B441" s="10" t="s">
        <v>249</v>
      </c>
      <c r="C441" s="9">
        <v>520802</v>
      </c>
      <c r="D441" s="10" t="s">
        <v>99</v>
      </c>
      <c r="E441" s="10" t="s">
        <v>70</v>
      </c>
      <c r="F441" s="9" t="s">
        <v>70</v>
      </c>
      <c r="G441" s="10" t="s">
        <v>380</v>
      </c>
      <c r="H441" s="10">
        <v>770101</v>
      </c>
      <c r="I441" t="str">
        <f t="shared" si="6"/>
        <v>泉州纺织服装职业学院520802自办</v>
      </c>
      <c r="J441" t="s">
        <v>275</v>
      </c>
      <c r="K441" t="e">
        <f>VLOOKUP(I441,#REF!,2,0)</f>
        <v>#REF!</v>
      </c>
    </row>
    <row r="442" hidden="1" spans="1:11">
      <c r="A442" s="9">
        <v>441</v>
      </c>
      <c r="B442" s="10" t="s">
        <v>249</v>
      </c>
      <c r="C442" s="9">
        <v>530701</v>
      </c>
      <c r="D442" s="10" t="s">
        <v>53</v>
      </c>
      <c r="E442" s="10" t="s">
        <v>70</v>
      </c>
      <c r="F442" s="9" t="s">
        <v>70</v>
      </c>
      <c r="G442" s="10" t="s">
        <v>53</v>
      </c>
      <c r="H442" s="10">
        <v>730701</v>
      </c>
      <c r="I442" t="str">
        <f t="shared" si="6"/>
        <v>泉州纺织服装职业学院530701自办</v>
      </c>
      <c r="J442" t="s">
        <v>275</v>
      </c>
      <c r="K442" t="e">
        <f>VLOOKUP(I442,#REF!,2,0)</f>
        <v>#REF!</v>
      </c>
    </row>
    <row r="443" hidden="1" spans="1:11">
      <c r="A443" s="9">
        <v>442</v>
      </c>
      <c r="B443" s="10" t="s">
        <v>249</v>
      </c>
      <c r="C443" s="9">
        <v>550105</v>
      </c>
      <c r="D443" s="10" t="s">
        <v>72</v>
      </c>
      <c r="E443" s="10" t="s">
        <v>70</v>
      </c>
      <c r="F443" s="9" t="s">
        <v>70</v>
      </c>
      <c r="G443" s="10" t="s">
        <v>21</v>
      </c>
      <c r="H443" s="10">
        <v>680402</v>
      </c>
      <c r="I443" t="str">
        <f t="shared" si="6"/>
        <v>泉州纺织服装职业学院550105自办</v>
      </c>
      <c r="J443" t="s">
        <v>275</v>
      </c>
      <c r="K443" t="e">
        <f>VLOOKUP(I443,#REF!,2,0)</f>
        <v>#REF!</v>
      </c>
    </row>
    <row r="444" hidden="1" spans="1:11">
      <c r="A444" s="9">
        <v>443</v>
      </c>
      <c r="B444" s="10" t="s">
        <v>249</v>
      </c>
      <c r="C444" s="9">
        <v>550106</v>
      </c>
      <c r="D444" s="10" t="s">
        <v>73</v>
      </c>
      <c r="E444" s="10" t="s">
        <v>70</v>
      </c>
      <c r="F444" s="9" t="s">
        <v>70</v>
      </c>
      <c r="G444" s="10" t="s">
        <v>306</v>
      </c>
      <c r="H444" s="10">
        <v>640102</v>
      </c>
      <c r="I444" t="str">
        <f t="shared" si="6"/>
        <v>泉州纺织服装职业学院550106自办</v>
      </c>
      <c r="J444" t="s">
        <v>275</v>
      </c>
      <c r="K444" t="e">
        <f>VLOOKUP(I444,#REF!,2,0)</f>
        <v>#REF!</v>
      </c>
    </row>
    <row r="445" hidden="1" spans="1:11">
      <c r="A445" s="9">
        <v>444</v>
      </c>
      <c r="B445" s="9" t="s">
        <v>249</v>
      </c>
      <c r="C445" s="9">
        <v>550114</v>
      </c>
      <c r="D445" s="9" t="s">
        <v>74</v>
      </c>
      <c r="E445" s="9" t="s">
        <v>70</v>
      </c>
      <c r="F445" s="9" t="s">
        <v>70</v>
      </c>
      <c r="G445" s="9" t="s">
        <v>306</v>
      </c>
      <c r="H445" s="10">
        <v>640102</v>
      </c>
      <c r="I445" t="str">
        <f t="shared" si="6"/>
        <v>泉州纺织服装职业学院550114自办</v>
      </c>
      <c r="J445" t="s">
        <v>275</v>
      </c>
      <c r="K445" t="e">
        <f>VLOOKUP(I445,#REF!,2,0)</f>
        <v>#REF!</v>
      </c>
    </row>
    <row r="446" hidden="1" spans="1:11">
      <c r="A446" s="9">
        <v>445</v>
      </c>
      <c r="B446" s="10" t="s">
        <v>249</v>
      </c>
      <c r="C446" s="9">
        <v>550117</v>
      </c>
      <c r="D446" s="10" t="s">
        <v>75</v>
      </c>
      <c r="E446" s="10" t="s">
        <v>70</v>
      </c>
      <c r="F446" s="9" t="s">
        <v>70</v>
      </c>
      <c r="G446" s="10" t="s">
        <v>408</v>
      </c>
      <c r="H446" s="10">
        <v>750110</v>
      </c>
      <c r="I446" t="str">
        <f t="shared" si="6"/>
        <v>泉州纺织服装职业学院550117自办</v>
      </c>
      <c r="J446" t="s">
        <v>275</v>
      </c>
      <c r="K446" t="e">
        <f>VLOOKUP(I446,#REF!,2,0)</f>
        <v>#REF!</v>
      </c>
    </row>
    <row r="447" hidden="1" spans="1:11">
      <c r="A447" s="9">
        <v>446</v>
      </c>
      <c r="B447" s="10" t="s">
        <v>249</v>
      </c>
      <c r="C447" s="9">
        <v>570301</v>
      </c>
      <c r="D447" s="10" t="s">
        <v>76</v>
      </c>
      <c r="E447" s="10" t="s">
        <v>70</v>
      </c>
      <c r="F447" s="9" t="s">
        <v>70</v>
      </c>
      <c r="G447" s="10" t="s">
        <v>430</v>
      </c>
      <c r="H447" s="10">
        <v>770302</v>
      </c>
      <c r="I447" t="str">
        <f t="shared" si="6"/>
        <v>泉州纺织服装职业学院570301自办</v>
      </c>
      <c r="J447" t="s">
        <v>275</v>
      </c>
      <c r="K447" t="e">
        <f>VLOOKUP(I447,#REF!,2,0)</f>
        <v>#REF!</v>
      </c>
    </row>
    <row r="448" hidden="1" spans="1:11">
      <c r="A448" s="9">
        <v>447</v>
      </c>
      <c r="B448" s="10" t="s">
        <v>250</v>
      </c>
      <c r="C448" s="9">
        <v>440106</v>
      </c>
      <c r="D448" s="10" t="s">
        <v>79</v>
      </c>
      <c r="E448" s="9" t="s">
        <v>292</v>
      </c>
      <c r="F448" s="10" t="s">
        <v>44</v>
      </c>
      <c r="G448" s="10" t="s">
        <v>306</v>
      </c>
      <c r="H448" s="10">
        <v>640102</v>
      </c>
      <c r="I448" t="str">
        <f t="shared" si="6"/>
        <v>泉州华光职业学院440106惠安职业中专学校</v>
      </c>
      <c r="J448" t="s">
        <v>275</v>
      </c>
      <c r="K448" t="e">
        <f>VLOOKUP(I448,#REF!,2,0)</f>
        <v>#REF!</v>
      </c>
    </row>
    <row r="449" hidden="1" spans="1:11">
      <c r="A449" s="9">
        <v>448</v>
      </c>
      <c r="B449" s="9" t="s">
        <v>250</v>
      </c>
      <c r="C449" s="9">
        <v>510204</v>
      </c>
      <c r="D449" s="9" t="s">
        <v>141</v>
      </c>
      <c r="E449" s="9" t="s">
        <v>292</v>
      </c>
      <c r="F449" s="9" t="s">
        <v>335</v>
      </c>
      <c r="G449" s="9" t="s">
        <v>395</v>
      </c>
      <c r="H449" s="10">
        <v>710204</v>
      </c>
      <c r="I449" t="str">
        <f t="shared" si="6"/>
        <v>泉州华光职业学院510204集美工业学校</v>
      </c>
      <c r="J449" t="s">
        <v>275</v>
      </c>
      <c r="K449" t="e">
        <f>VLOOKUP(I449,#REF!,2,0)</f>
        <v>#REF!</v>
      </c>
    </row>
    <row r="450" hidden="1" spans="1:11">
      <c r="A450" s="9">
        <v>449</v>
      </c>
      <c r="B450" s="10" t="s">
        <v>250</v>
      </c>
      <c r="C450" s="9">
        <v>520802</v>
      </c>
      <c r="D450" s="10" t="s">
        <v>99</v>
      </c>
      <c r="E450" s="9" t="s">
        <v>292</v>
      </c>
      <c r="F450" s="10" t="s">
        <v>44</v>
      </c>
      <c r="G450" s="10" t="s">
        <v>380</v>
      </c>
      <c r="H450" s="10">
        <v>770101</v>
      </c>
      <c r="I450" t="str">
        <f t="shared" si="6"/>
        <v>泉州华光职业学院520802惠安职业中专学校</v>
      </c>
      <c r="J450" t="s">
        <v>275</v>
      </c>
      <c r="K450" t="e">
        <f>VLOOKUP(I450,#REF!,2,0)</f>
        <v>#REF!</v>
      </c>
    </row>
    <row r="451" hidden="1" spans="1:11">
      <c r="A451" s="9">
        <v>450</v>
      </c>
      <c r="B451" s="10" t="s">
        <v>250</v>
      </c>
      <c r="C451" s="9">
        <v>530701</v>
      </c>
      <c r="D451" s="10" t="s">
        <v>53</v>
      </c>
      <c r="E451" s="9" t="s">
        <v>292</v>
      </c>
      <c r="F451" s="10" t="s">
        <v>11</v>
      </c>
      <c r="G451" s="10" t="s">
        <v>53</v>
      </c>
      <c r="H451" s="10">
        <v>730701</v>
      </c>
      <c r="I451" t="str">
        <f t="shared" ref="I451:I514" si="7">CONCATENATE(B451,C451,F451)</f>
        <v>泉州华光职业学院530701惠安开成职业中专学校</v>
      </c>
      <c r="J451" t="s">
        <v>275</v>
      </c>
      <c r="K451" t="e">
        <f>VLOOKUP(I451,#REF!,2,0)</f>
        <v>#REF!</v>
      </c>
    </row>
    <row r="452" hidden="1" spans="1:11">
      <c r="A452" s="9">
        <v>451</v>
      </c>
      <c r="B452" s="10" t="s">
        <v>250</v>
      </c>
      <c r="C452" s="9">
        <v>550105</v>
      </c>
      <c r="D452" s="10" t="s">
        <v>72</v>
      </c>
      <c r="E452" s="10" t="s">
        <v>70</v>
      </c>
      <c r="F452" s="9" t="s">
        <v>70</v>
      </c>
      <c r="G452" s="10" t="s">
        <v>21</v>
      </c>
      <c r="H452" s="10">
        <v>680402</v>
      </c>
      <c r="I452" t="str">
        <f t="shared" si="7"/>
        <v>泉州华光职业学院550105自办</v>
      </c>
      <c r="J452" t="s">
        <v>275</v>
      </c>
      <c r="K452" t="e">
        <f>VLOOKUP(I452,#REF!,2,0)</f>
        <v>#REF!</v>
      </c>
    </row>
    <row r="453" hidden="1" spans="1:11">
      <c r="A453" s="9">
        <v>452</v>
      </c>
      <c r="B453" s="9" t="s">
        <v>250</v>
      </c>
      <c r="C453" s="9">
        <v>550113</v>
      </c>
      <c r="D453" s="9" t="s">
        <v>80</v>
      </c>
      <c r="E453" s="9" t="s">
        <v>292</v>
      </c>
      <c r="F453" s="9" t="s">
        <v>81</v>
      </c>
      <c r="G453" s="9" t="s">
        <v>391</v>
      </c>
      <c r="H453" s="10">
        <v>750101</v>
      </c>
      <c r="I453" t="str">
        <f t="shared" si="7"/>
        <v>泉州华光职业学院550113安溪华侨职业中专学校</v>
      </c>
      <c r="J453" t="s">
        <v>275</v>
      </c>
      <c r="K453" t="e">
        <f>VLOOKUP(I453,#REF!,2,0)</f>
        <v>#REF!</v>
      </c>
    </row>
    <row r="454" hidden="1" spans="1:11">
      <c r="A454" s="9">
        <v>453</v>
      </c>
      <c r="B454" s="10" t="s">
        <v>250</v>
      </c>
      <c r="C454" s="9">
        <v>550113</v>
      </c>
      <c r="D454" s="10" t="s">
        <v>80</v>
      </c>
      <c r="E454" s="10" t="s">
        <v>70</v>
      </c>
      <c r="F454" s="9" t="s">
        <v>70</v>
      </c>
      <c r="G454" s="10" t="s">
        <v>391</v>
      </c>
      <c r="H454" s="10">
        <v>750101</v>
      </c>
      <c r="I454" t="str">
        <f t="shared" si="7"/>
        <v>泉州华光职业学院550113自办</v>
      </c>
      <c r="J454" t="s">
        <v>275</v>
      </c>
      <c r="K454" t="e">
        <f>VLOOKUP(I454,#REF!,2,0)</f>
        <v>#REF!</v>
      </c>
    </row>
    <row r="455" hidden="1" spans="1:11">
      <c r="A455" s="9">
        <v>454</v>
      </c>
      <c r="B455" s="10" t="s">
        <v>250</v>
      </c>
      <c r="C455" s="9">
        <v>550114</v>
      </c>
      <c r="D455" s="10" t="s">
        <v>74</v>
      </c>
      <c r="E455" s="10" t="s">
        <v>70</v>
      </c>
      <c r="F455" s="9" t="s">
        <v>70</v>
      </c>
      <c r="G455" s="10" t="s">
        <v>306</v>
      </c>
      <c r="H455" s="10">
        <v>640102</v>
      </c>
      <c r="I455" t="str">
        <f t="shared" si="7"/>
        <v>泉州华光职业学院550114自办</v>
      </c>
      <c r="J455" t="s">
        <v>275</v>
      </c>
      <c r="K455" t="e">
        <f>VLOOKUP(I455,#REF!,2,0)</f>
        <v>#REF!</v>
      </c>
    </row>
    <row r="456" hidden="1" spans="1:11">
      <c r="A456" s="9">
        <v>455</v>
      </c>
      <c r="B456" s="10" t="s">
        <v>250</v>
      </c>
      <c r="C456" s="9">
        <v>550118</v>
      </c>
      <c r="D456" s="10" t="s">
        <v>82</v>
      </c>
      <c r="E456" s="10" t="s">
        <v>70</v>
      </c>
      <c r="F456" s="9" t="s">
        <v>70</v>
      </c>
      <c r="G456" s="10" t="s">
        <v>469</v>
      </c>
      <c r="H456" s="10">
        <v>760203</v>
      </c>
      <c r="I456" t="str">
        <f t="shared" si="7"/>
        <v>泉州华光职业学院550118自办</v>
      </c>
      <c r="J456" t="s">
        <v>275</v>
      </c>
      <c r="K456" t="e">
        <f>VLOOKUP(I456,#REF!,2,0)</f>
        <v>#REF!</v>
      </c>
    </row>
    <row r="457" hidden="1" spans="1:11">
      <c r="A457" s="9">
        <v>456</v>
      </c>
      <c r="B457" s="10" t="s">
        <v>250</v>
      </c>
      <c r="C457" s="9">
        <v>550204</v>
      </c>
      <c r="D457" s="10" t="s">
        <v>83</v>
      </c>
      <c r="E457" s="10" t="s">
        <v>70</v>
      </c>
      <c r="F457" s="9" t="s">
        <v>70</v>
      </c>
      <c r="G457" s="10" t="s">
        <v>194</v>
      </c>
      <c r="H457" s="10">
        <v>750202</v>
      </c>
      <c r="I457" t="str">
        <f t="shared" si="7"/>
        <v>泉州华光职业学院550204自办</v>
      </c>
      <c r="J457" t="s">
        <v>275</v>
      </c>
      <c r="K457" t="e">
        <f>VLOOKUP(I457,#REF!,2,0)</f>
        <v>#REF!</v>
      </c>
    </row>
    <row r="458" hidden="1" spans="1:11">
      <c r="A458" s="9">
        <v>457</v>
      </c>
      <c r="B458" s="10" t="s">
        <v>250</v>
      </c>
      <c r="C458" s="9">
        <v>570302</v>
      </c>
      <c r="D458" s="10" t="s">
        <v>85</v>
      </c>
      <c r="E458" s="10" t="s">
        <v>70</v>
      </c>
      <c r="F458" s="9" t="s">
        <v>70</v>
      </c>
      <c r="G458" s="10" t="s">
        <v>430</v>
      </c>
      <c r="H458" s="10">
        <v>770302</v>
      </c>
      <c r="I458" t="str">
        <f t="shared" si="7"/>
        <v>泉州华光职业学院570302自办</v>
      </c>
      <c r="J458" t="s">
        <v>275</v>
      </c>
      <c r="K458" t="e">
        <f>VLOOKUP(I458,#REF!,2,0)</f>
        <v>#REF!</v>
      </c>
    </row>
    <row r="459" hidden="1" spans="1:11">
      <c r="A459" s="9">
        <v>458</v>
      </c>
      <c r="B459" s="9" t="s">
        <v>250</v>
      </c>
      <c r="C459" s="9" t="s">
        <v>402</v>
      </c>
      <c r="D459" s="9" t="s">
        <v>37</v>
      </c>
      <c r="E459" s="9" t="s">
        <v>292</v>
      </c>
      <c r="F459" s="9" t="s">
        <v>44</v>
      </c>
      <c r="G459" s="10" t="s">
        <v>380</v>
      </c>
      <c r="H459" s="10">
        <v>770101</v>
      </c>
      <c r="I459" t="str">
        <f t="shared" si="7"/>
        <v>泉州华光职业学院570102K惠安职业中专学校</v>
      </c>
      <c r="J459" t="s">
        <v>275</v>
      </c>
      <c r="K459" t="e">
        <f>VLOOKUP(I459,#REF!,2,0)</f>
        <v>#REF!</v>
      </c>
    </row>
    <row r="460" hidden="1" spans="1:11">
      <c r="A460" s="9">
        <v>459</v>
      </c>
      <c r="B460" s="10" t="s">
        <v>250</v>
      </c>
      <c r="C460" s="9" t="s">
        <v>402</v>
      </c>
      <c r="D460" s="10" t="s">
        <v>37</v>
      </c>
      <c r="E460" s="10" t="s">
        <v>70</v>
      </c>
      <c r="F460" s="9" t="s">
        <v>70</v>
      </c>
      <c r="G460" s="10" t="s">
        <v>380</v>
      </c>
      <c r="H460" s="10">
        <v>770101</v>
      </c>
      <c r="I460" t="str">
        <f t="shared" si="7"/>
        <v>泉州华光职业学院570102K自办</v>
      </c>
      <c r="J460" t="s">
        <v>275</v>
      </c>
      <c r="K460" t="e">
        <f>VLOOKUP(I460,#REF!,2,0)</f>
        <v>#REF!</v>
      </c>
    </row>
    <row r="461" hidden="1" spans="1:11">
      <c r="A461" s="9">
        <v>460</v>
      </c>
      <c r="B461" s="10" t="s">
        <v>250</v>
      </c>
      <c r="C461" s="9" t="s">
        <v>402</v>
      </c>
      <c r="D461" s="10" t="s">
        <v>37</v>
      </c>
      <c r="E461" s="9" t="s">
        <v>292</v>
      </c>
      <c r="F461" s="10" t="s">
        <v>38</v>
      </c>
      <c r="G461" s="10" t="s">
        <v>380</v>
      </c>
      <c r="H461" s="10">
        <v>770101</v>
      </c>
      <c r="I461" t="str">
        <f t="shared" si="7"/>
        <v>泉州华光职业学院570102K泉州华侨职业中专学校</v>
      </c>
      <c r="J461" t="s">
        <v>275</v>
      </c>
      <c r="K461" t="e">
        <f>VLOOKUP(I461,#REF!,2,0)</f>
        <v>#REF!</v>
      </c>
    </row>
    <row r="462" hidden="1" spans="1:11">
      <c r="A462" s="9">
        <v>461</v>
      </c>
      <c r="B462" s="10" t="s">
        <v>250</v>
      </c>
      <c r="C462" s="9" t="s">
        <v>402</v>
      </c>
      <c r="D462" s="10" t="s">
        <v>37</v>
      </c>
      <c r="E462" s="9" t="s">
        <v>292</v>
      </c>
      <c r="F462" s="10" t="s">
        <v>17</v>
      </c>
      <c r="G462" s="10" t="s">
        <v>380</v>
      </c>
      <c r="H462" s="10">
        <v>770101</v>
      </c>
      <c r="I462" t="str">
        <f t="shared" si="7"/>
        <v>泉州华光职业学院570102K南安职业中专学校</v>
      </c>
      <c r="J462" t="s">
        <v>275</v>
      </c>
      <c r="K462" t="e">
        <f>VLOOKUP(I462,#REF!,2,0)</f>
        <v>#REF!</v>
      </c>
    </row>
    <row r="463" hidden="1" spans="1:11">
      <c r="A463" s="9">
        <v>462</v>
      </c>
      <c r="B463" s="10" t="s">
        <v>250</v>
      </c>
      <c r="C463" s="9" t="s">
        <v>402</v>
      </c>
      <c r="D463" s="10" t="s">
        <v>37</v>
      </c>
      <c r="E463" s="9" t="s">
        <v>292</v>
      </c>
      <c r="F463" s="10" t="s">
        <v>33</v>
      </c>
      <c r="G463" s="10" t="s">
        <v>380</v>
      </c>
      <c r="H463" s="10">
        <v>770101</v>
      </c>
      <c r="I463" t="str">
        <f t="shared" si="7"/>
        <v>泉州华光职业学院570102K泉州市工商旅游职业中专学校</v>
      </c>
      <c r="J463" t="s">
        <v>275</v>
      </c>
      <c r="K463" t="e">
        <f>VLOOKUP(I463,#REF!,2,0)</f>
        <v>#REF!</v>
      </c>
    </row>
    <row r="464" hidden="1" spans="1:11">
      <c r="A464" s="9">
        <v>463</v>
      </c>
      <c r="B464" s="10" t="s">
        <v>262</v>
      </c>
      <c r="C464" s="9">
        <v>460301</v>
      </c>
      <c r="D464" s="10" t="s">
        <v>96</v>
      </c>
      <c r="E464" s="9" t="s">
        <v>292</v>
      </c>
      <c r="F464" s="10" t="s">
        <v>415</v>
      </c>
      <c r="G464" s="10" t="s">
        <v>308</v>
      </c>
      <c r="H464" s="10">
        <v>660103</v>
      </c>
      <c r="I464" t="str">
        <f t="shared" si="7"/>
        <v>泉州海洋职业学院460301仙游职业中专学校</v>
      </c>
      <c r="J464" t="s">
        <v>275</v>
      </c>
      <c r="K464" t="e">
        <f>VLOOKUP(I464,#REF!,2,0)</f>
        <v>#REF!</v>
      </c>
    </row>
    <row r="465" spans="1:12">
      <c r="A465" s="9">
        <v>464</v>
      </c>
      <c r="B465" s="10" t="s">
        <v>262</v>
      </c>
      <c r="C465" s="9">
        <v>500113</v>
      </c>
      <c r="D465" s="10" t="s">
        <v>88</v>
      </c>
      <c r="E465" s="9" t="s">
        <v>292</v>
      </c>
      <c r="F465" s="10" t="s">
        <v>340</v>
      </c>
      <c r="G465" s="10" t="s">
        <v>416</v>
      </c>
      <c r="H465" s="10">
        <v>700604</v>
      </c>
      <c r="I465" t="str">
        <f t="shared" si="7"/>
        <v>泉州海洋职业学院500113南平市农业学校</v>
      </c>
      <c r="J465" t="s">
        <v>275</v>
      </c>
      <c r="K465" t="e">
        <f>VLOOKUP(I465,#REF!,2,0)</f>
        <v>#REF!</v>
      </c>
      <c r="L465" t="s">
        <v>384</v>
      </c>
    </row>
    <row r="466" hidden="1" spans="1:11">
      <c r="A466" s="9">
        <v>465</v>
      </c>
      <c r="B466" s="10" t="s">
        <v>262</v>
      </c>
      <c r="C466" s="9">
        <v>500113</v>
      </c>
      <c r="D466" s="10" t="s">
        <v>88</v>
      </c>
      <c r="E466" s="9" t="s">
        <v>292</v>
      </c>
      <c r="F466" s="10" t="s">
        <v>89</v>
      </c>
      <c r="G466" s="10" t="s">
        <v>470</v>
      </c>
      <c r="H466" s="10">
        <v>700107</v>
      </c>
      <c r="I466" t="str">
        <f t="shared" si="7"/>
        <v>泉州海洋职业学院500113福建省民政学校</v>
      </c>
      <c r="J466" t="s">
        <v>275</v>
      </c>
      <c r="K466" t="e">
        <f>VLOOKUP(I466,#REF!,2,0)</f>
        <v>#REF!</v>
      </c>
    </row>
    <row r="467" spans="1:12">
      <c r="A467" s="9">
        <v>466</v>
      </c>
      <c r="B467" s="10" t="s">
        <v>262</v>
      </c>
      <c r="C467" s="9">
        <v>500113</v>
      </c>
      <c r="D467" s="10" t="s">
        <v>88</v>
      </c>
      <c r="E467" s="9" t="s">
        <v>292</v>
      </c>
      <c r="F467" s="10" t="s">
        <v>347</v>
      </c>
      <c r="G467" s="10" t="s">
        <v>471</v>
      </c>
      <c r="H467" s="10">
        <v>700108</v>
      </c>
      <c r="I467" t="str">
        <f t="shared" si="7"/>
        <v>泉州海洋职业学院500113南平机电职业学校</v>
      </c>
      <c r="J467" t="s">
        <v>275</v>
      </c>
      <c r="K467" t="e">
        <f>VLOOKUP(I467,#REF!,2,0)</f>
        <v>#REF!</v>
      </c>
      <c r="L467" t="s">
        <v>384</v>
      </c>
    </row>
    <row r="468" hidden="1" spans="1:11">
      <c r="A468" s="9">
        <v>467</v>
      </c>
      <c r="B468" s="10" t="s">
        <v>262</v>
      </c>
      <c r="C468" s="9">
        <v>500301</v>
      </c>
      <c r="D468" s="10" t="s">
        <v>90</v>
      </c>
      <c r="E468" s="10" t="s">
        <v>70</v>
      </c>
      <c r="F468" s="9" t="s">
        <v>70</v>
      </c>
      <c r="G468" s="10" t="s">
        <v>472</v>
      </c>
      <c r="H468" s="10">
        <v>700302</v>
      </c>
      <c r="I468" t="str">
        <f t="shared" si="7"/>
        <v>泉州海洋职业学院500301自办</v>
      </c>
      <c r="J468" t="s">
        <v>275</v>
      </c>
      <c r="K468" t="e">
        <f>VLOOKUP(I468,#REF!,2,0)</f>
        <v>#REF!</v>
      </c>
    </row>
    <row r="469" hidden="1" spans="1:11">
      <c r="A469" s="9">
        <v>468</v>
      </c>
      <c r="B469" s="10" t="s">
        <v>262</v>
      </c>
      <c r="C469" s="9">
        <v>500301</v>
      </c>
      <c r="D469" s="10" t="s">
        <v>90</v>
      </c>
      <c r="E469" s="9" t="s">
        <v>292</v>
      </c>
      <c r="F469" s="10" t="s">
        <v>91</v>
      </c>
      <c r="G469" s="10" t="s">
        <v>473</v>
      </c>
      <c r="H469" s="10">
        <v>700301</v>
      </c>
      <c r="I469" t="str">
        <f t="shared" si="7"/>
        <v>泉州海洋职业学院500301福建海洋职业技术学校</v>
      </c>
      <c r="J469" t="s">
        <v>275</v>
      </c>
      <c r="K469" t="e">
        <f>VLOOKUP(I469,#REF!,2,0)</f>
        <v>#REF!</v>
      </c>
    </row>
    <row r="470" hidden="1" spans="1:11">
      <c r="A470" s="9">
        <v>469</v>
      </c>
      <c r="B470" s="10" t="s">
        <v>262</v>
      </c>
      <c r="C470" s="9">
        <v>500303</v>
      </c>
      <c r="D470" s="10" t="s">
        <v>92</v>
      </c>
      <c r="E470" s="10" t="s">
        <v>70</v>
      </c>
      <c r="F470" s="9" t="s">
        <v>70</v>
      </c>
      <c r="G470" s="10" t="s">
        <v>472</v>
      </c>
      <c r="H470" s="10">
        <v>700302</v>
      </c>
      <c r="I470" t="str">
        <f t="shared" si="7"/>
        <v>泉州海洋职业学院500303自办</v>
      </c>
      <c r="J470" t="s">
        <v>275</v>
      </c>
      <c r="K470" t="e">
        <f>VLOOKUP(I470,#REF!,2,0)</f>
        <v>#REF!</v>
      </c>
    </row>
    <row r="471" hidden="1" spans="1:11">
      <c r="A471" s="9">
        <v>470</v>
      </c>
      <c r="B471" s="10" t="s">
        <v>262</v>
      </c>
      <c r="C471" s="9">
        <v>500303</v>
      </c>
      <c r="D471" s="10" t="s">
        <v>92</v>
      </c>
      <c r="E471" s="9" t="s">
        <v>292</v>
      </c>
      <c r="F471" s="10" t="s">
        <v>91</v>
      </c>
      <c r="G471" s="10" t="s">
        <v>301</v>
      </c>
      <c r="H471" s="10">
        <v>700303</v>
      </c>
      <c r="I471" t="str">
        <f t="shared" si="7"/>
        <v>泉州海洋职业学院500303福建海洋职业技术学校</v>
      </c>
      <c r="J471" t="s">
        <v>275</v>
      </c>
      <c r="K471" t="e">
        <f>VLOOKUP(I471,#REF!,2,0)</f>
        <v>#REF!</v>
      </c>
    </row>
    <row r="472" hidden="1" spans="1:11">
      <c r="A472" s="9">
        <v>471</v>
      </c>
      <c r="B472" s="10" t="s">
        <v>262</v>
      </c>
      <c r="C472" s="9">
        <v>500405</v>
      </c>
      <c r="D472" s="10" t="s">
        <v>93</v>
      </c>
      <c r="E472" s="10" t="s">
        <v>70</v>
      </c>
      <c r="F472" s="9" t="s">
        <v>70</v>
      </c>
      <c r="G472" s="10" t="s">
        <v>386</v>
      </c>
      <c r="H472" s="10">
        <v>700402</v>
      </c>
      <c r="I472" t="str">
        <f t="shared" si="7"/>
        <v>泉州海洋职业学院500405自办</v>
      </c>
      <c r="J472" t="s">
        <v>275</v>
      </c>
      <c r="K472" t="e">
        <f>VLOOKUP(I472,#REF!,2,0)</f>
        <v>#REF!</v>
      </c>
    </row>
    <row r="473" hidden="1" spans="1:11">
      <c r="A473" s="9">
        <v>472</v>
      </c>
      <c r="B473" s="10" t="s">
        <v>262</v>
      </c>
      <c r="C473" s="9">
        <v>530701</v>
      </c>
      <c r="D473" s="10" t="s">
        <v>53</v>
      </c>
      <c r="E473" s="9" t="s">
        <v>292</v>
      </c>
      <c r="F473" s="10" t="s">
        <v>36</v>
      </c>
      <c r="G473" s="10" t="s">
        <v>53</v>
      </c>
      <c r="H473" s="10">
        <v>730701</v>
      </c>
      <c r="I473" t="str">
        <f t="shared" si="7"/>
        <v>泉州海洋职业学院530701石狮鹏山工贸学校</v>
      </c>
      <c r="J473" t="s">
        <v>275</v>
      </c>
      <c r="K473" t="e">
        <f>VLOOKUP(I473,#REF!,2,0)</f>
        <v>#REF!</v>
      </c>
    </row>
    <row r="474" hidden="1" spans="1:11">
      <c r="A474" s="9">
        <v>473</v>
      </c>
      <c r="B474" s="10" t="s">
        <v>262</v>
      </c>
      <c r="C474" s="9">
        <v>550101</v>
      </c>
      <c r="D474" s="10" t="s">
        <v>66</v>
      </c>
      <c r="E474" s="10" t="s">
        <v>70</v>
      </c>
      <c r="F474" s="9" t="s">
        <v>70</v>
      </c>
      <c r="G474" s="10" t="s">
        <v>391</v>
      </c>
      <c r="H474" s="10">
        <v>750101</v>
      </c>
      <c r="I474" t="str">
        <f t="shared" si="7"/>
        <v>泉州海洋职业学院550101自办</v>
      </c>
      <c r="J474" t="s">
        <v>275</v>
      </c>
      <c r="K474" t="e">
        <f>VLOOKUP(I474,#REF!,2,0)</f>
        <v>#REF!</v>
      </c>
    </row>
    <row r="475" hidden="1" spans="1:11">
      <c r="A475" s="9">
        <v>474</v>
      </c>
      <c r="B475" s="10" t="s">
        <v>262</v>
      </c>
      <c r="C475" s="9">
        <v>550204</v>
      </c>
      <c r="D475" s="10" t="s">
        <v>83</v>
      </c>
      <c r="E475" s="10" t="s">
        <v>70</v>
      </c>
      <c r="F475" s="9" t="s">
        <v>70</v>
      </c>
      <c r="G475" s="10" t="s">
        <v>155</v>
      </c>
      <c r="H475" s="10">
        <v>750201</v>
      </c>
      <c r="I475" t="str">
        <f t="shared" si="7"/>
        <v>泉州海洋职业学院550204自办</v>
      </c>
      <c r="J475" t="s">
        <v>275</v>
      </c>
      <c r="K475" t="e">
        <f>VLOOKUP(I475,#REF!,2,0)</f>
        <v>#REF!</v>
      </c>
    </row>
    <row r="476" hidden="1" spans="1:11">
      <c r="A476" s="9">
        <v>475</v>
      </c>
      <c r="B476" s="10" t="s">
        <v>262</v>
      </c>
      <c r="C476" s="9">
        <v>570301</v>
      </c>
      <c r="D476" s="10" t="s">
        <v>76</v>
      </c>
      <c r="E476" s="10" t="s">
        <v>70</v>
      </c>
      <c r="F476" s="9" t="s">
        <v>70</v>
      </c>
      <c r="G476" s="10" t="s">
        <v>430</v>
      </c>
      <c r="H476" s="10">
        <v>770302</v>
      </c>
      <c r="I476" t="str">
        <f t="shared" si="7"/>
        <v>泉州海洋职业学院570301自办</v>
      </c>
      <c r="J476" t="s">
        <v>275</v>
      </c>
      <c r="K476" t="e">
        <f>VLOOKUP(I476,#REF!,2,0)</f>
        <v>#REF!</v>
      </c>
    </row>
    <row r="477" hidden="1" spans="1:11">
      <c r="A477" s="9">
        <v>476</v>
      </c>
      <c r="B477" s="10" t="s">
        <v>265</v>
      </c>
      <c r="C477" s="9">
        <v>460301</v>
      </c>
      <c r="D477" s="10" t="s">
        <v>96</v>
      </c>
      <c r="E477" s="10" t="s">
        <v>70</v>
      </c>
      <c r="F477" s="9" t="s">
        <v>70</v>
      </c>
      <c r="G477" s="10" t="s">
        <v>332</v>
      </c>
      <c r="H477" s="10">
        <v>660301</v>
      </c>
      <c r="I477" t="str">
        <f t="shared" si="7"/>
        <v>泉州工程职业技术学院460301自办</v>
      </c>
      <c r="J477" t="s">
        <v>275</v>
      </c>
      <c r="K477" t="e">
        <f>VLOOKUP(I477,#REF!,2,0)</f>
        <v>#REF!</v>
      </c>
    </row>
    <row r="478" hidden="1" spans="1:11">
      <c r="A478" s="9">
        <v>477</v>
      </c>
      <c r="B478" s="10" t="s">
        <v>265</v>
      </c>
      <c r="C478" s="9">
        <v>490208</v>
      </c>
      <c r="D478" s="10" t="s">
        <v>152</v>
      </c>
      <c r="E478" s="10" t="s">
        <v>70</v>
      </c>
      <c r="F478" s="9" t="s">
        <v>70</v>
      </c>
      <c r="G478" s="10" t="s">
        <v>474</v>
      </c>
      <c r="H478" s="10">
        <v>690204</v>
      </c>
      <c r="I478" t="str">
        <f t="shared" si="7"/>
        <v>泉州工程职业技术学院490208自办</v>
      </c>
      <c r="J478" t="s">
        <v>275</v>
      </c>
      <c r="K478" t="e">
        <f>VLOOKUP(I478,#REF!,2,0)</f>
        <v>#REF!</v>
      </c>
    </row>
    <row r="479" hidden="1" spans="1:11">
      <c r="A479" s="9">
        <v>478</v>
      </c>
      <c r="B479" s="10" t="s">
        <v>265</v>
      </c>
      <c r="C479" s="9">
        <v>510203</v>
      </c>
      <c r="D479" s="10" t="s">
        <v>198</v>
      </c>
      <c r="E479" s="10" t="s">
        <v>70</v>
      </c>
      <c r="F479" s="9" t="s">
        <v>70</v>
      </c>
      <c r="G479" s="10" t="s">
        <v>413</v>
      </c>
      <c r="H479" s="10">
        <v>710203</v>
      </c>
      <c r="I479" t="str">
        <f t="shared" si="7"/>
        <v>泉州工程职业技术学院510203自办</v>
      </c>
      <c r="J479" t="s">
        <v>275</v>
      </c>
      <c r="K479" t="e">
        <f>VLOOKUP(I479,#REF!,2,0)</f>
        <v>#REF!</v>
      </c>
    </row>
    <row r="480" hidden="1" spans="1:11">
      <c r="A480" s="9">
        <v>479</v>
      </c>
      <c r="B480" s="9" t="s">
        <v>243</v>
      </c>
      <c r="C480" s="9">
        <v>440502</v>
      </c>
      <c r="D480" s="9" t="s">
        <v>104</v>
      </c>
      <c r="E480" s="9" t="s">
        <v>292</v>
      </c>
      <c r="F480" s="9" t="s">
        <v>475</v>
      </c>
      <c r="G480" s="9" t="s">
        <v>293</v>
      </c>
      <c r="H480" s="10">
        <v>640301</v>
      </c>
      <c r="I480" t="str">
        <f t="shared" si="7"/>
        <v>三明医学科技职业学院440502尤溪职业中专学校</v>
      </c>
      <c r="J480" t="s">
        <v>275</v>
      </c>
      <c r="K480" t="e">
        <f>VLOOKUP(I480,#REF!,2,0)</f>
        <v>#REF!</v>
      </c>
    </row>
    <row r="481" hidden="1" spans="1:11">
      <c r="A481" s="9">
        <v>480</v>
      </c>
      <c r="B481" s="9" t="s">
        <v>243</v>
      </c>
      <c r="C481" s="9">
        <v>440502</v>
      </c>
      <c r="D481" s="9" t="s">
        <v>104</v>
      </c>
      <c r="E481" s="9" t="s">
        <v>292</v>
      </c>
      <c r="F481" s="9" t="s">
        <v>166</v>
      </c>
      <c r="G481" s="9" t="s">
        <v>293</v>
      </c>
      <c r="H481" s="10">
        <v>640301</v>
      </c>
      <c r="I481" t="str">
        <f t="shared" si="7"/>
        <v>三明医学科技职业学院440502福州建筑工程职业中专学校</v>
      </c>
      <c r="J481" t="s">
        <v>275</v>
      </c>
      <c r="K481" t="e">
        <f>VLOOKUP(I481,#REF!,2,0)</f>
        <v>#REF!</v>
      </c>
    </row>
    <row r="482" hidden="1" spans="1:11">
      <c r="A482" s="9">
        <v>481</v>
      </c>
      <c r="B482" s="9" t="s">
        <v>243</v>
      </c>
      <c r="C482" s="9">
        <v>440502</v>
      </c>
      <c r="D482" s="10" t="s">
        <v>104</v>
      </c>
      <c r="E482" s="9" t="s">
        <v>292</v>
      </c>
      <c r="F482" s="10" t="s">
        <v>119</v>
      </c>
      <c r="G482" s="10" t="s">
        <v>293</v>
      </c>
      <c r="H482" s="10">
        <v>640301</v>
      </c>
      <c r="I482" t="str">
        <f t="shared" si="7"/>
        <v>三明医学科技职业学院440502三明工贸学校</v>
      </c>
      <c r="J482" t="s">
        <v>275</v>
      </c>
      <c r="K482" t="e">
        <f>VLOOKUP(I482,#REF!,2,0)</f>
        <v>#REF!</v>
      </c>
    </row>
    <row r="483" hidden="1" spans="1:11">
      <c r="A483" s="9">
        <v>482</v>
      </c>
      <c r="B483" s="9" t="s">
        <v>243</v>
      </c>
      <c r="C483" s="9">
        <v>460103</v>
      </c>
      <c r="D483" s="10" t="s">
        <v>16</v>
      </c>
      <c r="E483" s="9" t="s">
        <v>292</v>
      </c>
      <c r="F483" s="10" t="s">
        <v>299</v>
      </c>
      <c r="G483" s="10" t="s">
        <v>308</v>
      </c>
      <c r="H483" s="10">
        <v>660103</v>
      </c>
      <c r="I483" t="str">
        <f t="shared" si="7"/>
        <v>三明医学科技职业学院460103福建理工学校</v>
      </c>
      <c r="J483" t="s">
        <v>275</v>
      </c>
      <c r="K483" t="e">
        <f>VLOOKUP(I483,#REF!,2,0)</f>
        <v>#REF!</v>
      </c>
    </row>
    <row r="484" hidden="1" spans="1:11">
      <c r="A484" s="9">
        <v>483</v>
      </c>
      <c r="B484" s="9" t="s">
        <v>243</v>
      </c>
      <c r="C484" s="9">
        <v>460103</v>
      </c>
      <c r="D484" s="10" t="s">
        <v>16</v>
      </c>
      <c r="E484" s="9" t="s">
        <v>292</v>
      </c>
      <c r="F484" s="10" t="s">
        <v>60</v>
      </c>
      <c r="G484" s="10" t="s">
        <v>308</v>
      </c>
      <c r="H484" s="10">
        <v>660103</v>
      </c>
      <c r="I484" t="str">
        <f t="shared" si="7"/>
        <v>三明医学科技职业学院460103永安职业中专学校</v>
      </c>
      <c r="J484" t="s">
        <v>275</v>
      </c>
      <c r="K484" t="e">
        <f>VLOOKUP(I484,#REF!,2,0)</f>
        <v>#REF!</v>
      </c>
    </row>
    <row r="485" hidden="1" spans="1:11">
      <c r="A485" s="9">
        <v>484</v>
      </c>
      <c r="B485" s="9" t="s">
        <v>243</v>
      </c>
      <c r="C485" s="9">
        <v>460103</v>
      </c>
      <c r="D485" s="10" t="s">
        <v>16</v>
      </c>
      <c r="E485" s="9" t="s">
        <v>292</v>
      </c>
      <c r="F485" s="10" t="s">
        <v>167</v>
      </c>
      <c r="G485" s="10" t="s">
        <v>308</v>
      </c>
      <c r="H485" s="10">
        <v>660103</v>
      </c>
      <c r="I485" t="str">
        <f t="shared" si="7"/>
        <v>三明医学科技职业学院460103三明市农业学校</v>
      </c>
      <c r="J485" t="s">
        <v>275</v>
      </c>
      <c r="K485" t="e">
        <f>VLOOKUP(I485,#REF!,2,0)</f>
        <v>#REF!</v>
      </c>
    </row>
    <row r="486" hidden="1" spans="1:11">
      <c r="A486" s="9">
        <v>485</v>
      </c>
      <c r="B486" s="9" t="s">
        <v>243</v>
      </c>
      <c r="C486" s="9">
        <v>460103</v>
      </c>
      <c r="D486" s="10" t="s">
        <v>16</v>
      </c>
      <c r="E486" s="9" t="s">
        <v>292</v>
      </c>
      <c r="F486" s="10" t="s">
        <v>17</v>
      </c>
      <c r="G486" s="10" t="s">
        <v>308</v>
      </c>
      <c r="H486" s="10">
        <v>660103</v>
      </c>
      <c r="I486" t="str">
        <f t="shared" si="7"/>
        <v>三明医学科技职业学院460103南安职业中专学校</v>
      </c>
      <c r="J486" t="s">
        <v>275</v>
      </c>
      <c r="K486" t="e">
        <f>VLOOKUP(I486,#REF!,2,0)</f>
        <v>#REF!</v>
      </c>
    </row>
    <row r="487" hidden="1" spans="1:11">
      <c r="A487" s="9">
        <v>486</v>
      </c>
      <c r="B487" s="9" t="s">
        <v>243</v>
      </c>
      <c r="C487" s="9">
        <v>460104</v>
      </c>
      <c r="D487" s="10" t="s">
        <v>168</v>
      </c>
      <c r="E487" s="9" t="s">
        <v>292</v>
      </c>
      <c r="F487" s="10" t="s">
        <v>475</v>
      </c>
      <c r="G487" s="10" t="s">
        <v>295</v>
      </c>
      <c r="H487" s="10">
        <v>660102</v>
      </c>
      <c r="I487" t="str">
        <f t="shared" si="7"/>
        <v>三明医学科技职业学院460104尤溪职业中专学校</v>
      </c>
      <c r="J487" t="s">
        <v>275</v>
      </c>
      <c r="K487" t="e">
        <f>VLOOKUP(I487,#REF!,2,0)</f>
        <v>#REF!</v>
      </c>
    </row>
    <row r="488" hidden="1" spans="1:11">
      <c r="A488" s="9">
        <v>487</v>
      </c>
      <c r="B488" s="9" t="s">
        <v>243</v>
      </c>
      <c r="C488" s="9">
        <v>460104</v>
      </c>
      <c r="D488" s="10" t="s">
        <v>168</v>
      </c>
      <c r="E488" s="9" t="s">
        <v>292</v>
      </c>
      <c r="F488" s="10" t="s">
        <v>334</v>
      </c>
      <c r="G488" s="10" t="s">
        <v>476</v>
      </c>
      <c r="H488" s="10">
        <v>660101</v>
      </c>
      <c r="I488" t="str">
        <f t="shared" si="7"/>
        <v>三明医学科技职业学院460104大田职业中专学校</v>
      </c>
      <c r="J488" t="s">
        <v>275</v>
      </c>
      <c r="K488" t="e">
        <f>VLOOKUP(I488,#REF!,2,0)</f>
        <v>#REF!</v>
      </c>
    </row>
    <row r="489" hidden="1" spans="1:11">
      <c r="A489" s="9">
        <v>488</v>
      </c>
      <c r="B489" s="9" t="s">
        <v>243</v>
      </c>
      <c r="C489" s="9">
        <v>460104</v>
      </c>
      <c r="D489" s="10" t="s">
        <v>168</v>
      </c>
      <c r="E489" s="9" t="s">
        <v>292</v>
      </c>
      <c r="F489" s="10" t="s">
        <v>119</v>
      </c>
      <c r="G489" s="10" t="s">
        <v>332</v>
      </c>
      <c r="H489" s="10">
        <v>660301</v>
      </c>
      <c r="I489" t="str">
        <f t="shared" si="7"/>
        <v>三明医学科技职业学院460104三明工贸学校</v>
      </c>
      <c r="J489" t="s">
        <v>275</v>
      </c>
      <c r="K489" t="e">
        <f>VLOOKUP(I489,#REF!,2,0)</f>
        <v>#REF!</v>
      </c>
    </row>
    <row r="490" hidden="1" spans="1:11">
      <c r="A490" s="9">
        <v>489</v>
      </c>
      <c r="B490" s="9" t="s">
        <v>243</v>
      </c>
      <c r="C490" s="9">
        <v>460301</v>
      </c>
      <c r="D490" s="10" t="s">
        <v>96</v>
      </c>
      <c r="E490" s="9" t="s">
        <v>292</v>
      </c>
      <c r="F490" s="10" t="s">
        <v>60</v>
      </c>
      <c r="G490" s="10" t="s">
        <v>315</v>
      </c>
      <c r="H490" s="10">
        <v>710103</v>
      </c>
      <c r="I490" t="str">
        <f t="shared" si="7"/>
        <v>三明医学科技职业学院460301永安职业中专学校</v>
      </c>
      <c r="J490" t="s">
        <v>275</v>
      </c>
      <c r="K490" t="e">
        <f>VLOOKUP(I490,#REF!,2,0)</f>
        <v>#REF!</v>
      </c>
    </row>
    <row r="491" hidden="1" spans="1:11">
      <c r="A491" s="9">
        <v>490</v>
      </c>
      <c r="B491" s="9" t="s">
        <v>243</v>
      </c>
      <c r="C491" s="9">
        <v>460301</v>
      </c>
      <c r="D491" s="10" t="s">
        <v>96</v>
      </c>
      <c r="E491" s="9" t="s">
        <v>292</v>
      </c>
      <c r="F491" s="10" t="s">
        <v>63</v>
      </c>
      <c r="G491" s="10" t="s">
        <v>315</v>
      </c>
      <c r="H491" s="10">
        <v>710103</v>
      </c>
      <c r="I491" t="str">
        <f t="shared" si="7"/>
        <v>三明医学科技职业学院460301闽清职业中专学校</v>
      </c>
      <c r="J491" t="s">
        <v>275</v>
      </c>
      <c r="K491" t="e">
        <f>VLOOKUP(I491,#REF!,2,0)</f>
        <v>#REF!</v>
      </c>
    </row>
    <row r="492" hidden="1" spans="1:11">
      <c r="A492" s="9">
        <v>491</v>
      </c>
      <c r="B492" s="9" t="s">
        <v>243</v>
      </c>
      <c r="C492" s="9">
        <v>460301</v>
      </c>
      <c r="D492" s="10" t="s">
        <v>96</v>
      </c>
      <c r="E492" s="9" t="s">
        <v>292</v>
      </c>
      <c r="F492" s="10" t="s">
        <v>45</v>
      </c>
      <c r="G492" s="10" t="s">
        <v>332</v>
      </c>
      <c r="H492" s="10">
        <v>660301</v>
      </c>
      <c r="I492" t="str">
        <f t="shared" si="7"/>
        <v>三明医学科技职业学院460301厦门市集美职业技术学校</v>
      </c>
      <c r="J492" t="s">
        <v>275</v>
      </c>
      <c r="K492" t="e">
        <f>VLOOKUP(I492,#REF!,2,0)</f>
        <v>#REF!</v>
      </c>
    </row>
    <row r="493" hidden="1" spans="1:11">
      <c r="A493" s="9">
        <v>492</v>
      </c>
      <c r="B493" s="9" t="s">
        <v>243</v>
      </c>
      <c r="C493" s="9">
        <v>460303</v>
      </c>
      <c r="D493" s="10" t="s">
        <v>169</v>
      </c>
      <c r="E493" s="9" t="s">
        <v>292</v>
      </c>
      <c r="F493" s="10" t="s">
        <v>125</v>
      </c>
      <c r="G493" s="10" t="s">
        <v>308</v>
      </c>
      <c r="H493" s="10">
        <v>660103</v>
      </c>
      <c r="I493" t="str">
        <f t="shared" si="7"/>
        <v>三明医学科技职业学院460303福建三明林业学校</v>
      </c>
      <c r="J493" t="s">
        <v>275</v>
      </c>
      <c r="K493" t="e">
        <f>VLOOKUP(I493,#REF!,2,0)</f>
        <v>#REF!</v>
      </c>
    </row>
    <row r="494" hidden="1" spans="1:11">
      <c r="A494" s="9">
        <v>493</v>
      </c>
      <c r="B494" s="9" t="s">
        <v>243</v>
      </c>
      <c r="C494" s="9">
        <v>460303</v>
      </c>
      <c r="D494" s="10" t="s">
        <v>169</v>
      </c>
      <c r="E494" s="9" t="s">
        <v>292</v>
      </c>
      <c r="F494" s="10" t="s">
        <v>81</v>
      </c>
      <c r="G494" s="10" t="s">
        <v>315</v>
      </c>
      <c r="H494" s="10">
        <v>710103</v>
      </c>
      <c r="I494" t="str">
        <f t="shared" si="7"/>
        <v>三明医学科技职业学院460303安溪华侨职业中专学校</v>
      </c>
      <c r="J494" t="s">
        <v>275</v>
      </c>
      <c r="K494" t="e">
        <f>VLOOKUP(I494,#REF!,2,0)</f>
        <v>#REF!</v>
      </c>
    </row>
    <row r="495" hidden="1" spans="1:11">
      <c r="A495" s="9">
        <v>494</v>
      </c>
      <c r="B495" s="9" t="s">
        <v>243</v>
      </c>
      <c r="C495" s="9">
        <v>460303</v>
      </c>
      <c r="D495" s="10" t="s">
        <v>169</v>
      </c>
      <c r="E495" s="9" t="s">
        <v>292</v>
      </c>
      <c r="F495" s="10" t="s">
        <v>385</v>
      </c>
      <c r="G495" s="10" t="s">
        <v>309</v>
      </c>
      <c r="H495" s="10">
        <v>660303</v>
      </c>
      <c r="I495" t="str">
        <f t="shared" si="7"/>
        <v>三明医学科技职业学院460303长乐职业中专学校</v>
      </c>
      <c r="J495" t="s">
        <v>275</v>
      </c>
      <c r="K495" t="e">
        <f>VLOOKUP(I495,#REF!,2,0)</f>
        <v>#REF!</v>
      </c>
    </row>
    <row r="496" hidden="1" spans="1:11">
      <c r="A496" s="9">
        <v>495</v>
      </c>
      <c r="B496" s="9" t="s">
        <v>243</v>
      </c>
      <c r="C496" s="9">
        <v>460701</v>
      </c>
      <c r="D496" s="10" t="s">
        <v>170</v>
      </c>
      <c r="E496" s="9" t="s">
        <v>292</v>
      </c>
      <c r="F496" s="10" t="s">
        <v>119</v>
      </c>
      <c r="G496" s="10" t="s">
        <v>296</v>
      </c>
      <c r="H496" s="10">
        <v>700206</v>
      </c>
      <c r="I496" t="str">
        <f t="shared" si="7"/>
        <v>三明医学科技职业学院460701三明工贸学校</v>
      </c>
      <c r="J496" t="s">
        <v>275</v>
      </c>
      <c r="K496" t="e">
        <f>VLOOKUP(I496,#REF!,2,0)</f>
        <v>#REF!</v>
      </c>
    </row>
    <row r="497" hidden="1" spans="1:11">
      <c r="A497" s="9">
        <v>496</v>
      </c>
      <c r="B497" s="9" t="s">
        <v>243</v>
      </c>
      <c r="C497" s="9">
        <v>460701</v>
      </c>
      <c r="D497" s="10" t="s">
        <v>170</v>
      </c>
      <c r="E497" s="9" t="s">
        <v>292</v>
      </c>
      <c r="F497" s="10" t="s">
        <v>81</v>
      </c>
      <c r="G497" s="10" t="s">
        <v>296</v>
      </c>
      <c r="H497" s="10">
        <v>700206</v>
      </c>
      <c r="I497" t="str">
        <f t="shared" si="7"/>
        <v>三明医学科技职业学院460701安溪华侨职业中专学校</v>
      </c>
      <c r="J497" t="s">
        <v>275</v>
      </c>
      <c r="K497" t="e">
        <f>VLOOKUP(I497,#REF!,2,0)</f>
        <v>#REF!</v>
      </c>
    </row>
    <row r="498" hidden="1" spans="1:11">
      <c r="A498" s="9">
        <v>497</v>
      </c>
      <c r="B498" s="9" t="s">
        <v>243</v>
      </c>
      <c r="C498" s="9">
        <v>460701</v>
      </c>
      <c r="D498" s="10" t="s">
        <v>170</v>
      </c>
      <c r="E498" s="9" t="s">
        <v>292</v>
      </c>
      <c r="F498" s="10" t="s">
        <v>45</v>
      </c>
      <c r="G498" s="10" t="s">
        <v>455</v>
      </c>
      <c r="H498" s="10">
        <v>700207</v>
      </c>
      <c r="I498" t="str">
        <f t="shared" si="7"/>
        <v>三明医学科技职业学院460701厦门市集美职业技术学校</v>
      </c>
      <c r="J498" t="s">
        <v>275</v>
      </c>
      <c r="K498" t="e">
        <f>VLOOKUP(I498,#REF!,2,0)</f>
        <v>#REF!</v>
      </c>
    </row>
    <row r="499" hidden="1" spans="1:11">
      <c r="A499" s="9">
        <v>498</v>
      </c>
      <c r="B499" s="9" t="s">
        <v>243</v>
      </c>
      <c r="C499" s="9">
        <v>520201</v>
      </c>
      <c r="D499" s="10" t="s">
        <v>71</v>
      </c>
      <c r="E499" s="10" t="s">
        <v>70</v>
      </c>
      <c r="F499" s="9" t="s">
        <v>70</v>
      </c>
      <c r="G499" s="10" t="s">
        <v>71</v>
      </c>
      <c r="H499" s="10">
        <v>720201</v>
      </c>
      <c r="I499" t="str">
        <f t="shared" si="7"/>
        <v>三明医学科技职业学院520201自办</v>
      </c>
      <c r="J499" t="s">
        <v>275</v>
      </c>
      <c r="K499" t="e">
        <f>VLOOKUP(I499,#REF!,2,0)</f>
        <v>#REF!</v>
      </c>
    </row>
    <row r="500" hidden="1" spans="1:11">
      <c r="A500" s="9">
        <v>499</v>
      </c>
      <c r="B500" s="9" t="s">
        <v>243</v>
      </c>
      <c r="C500" s="9">
        <v>520301</v>
      </c>
      <c r="D500" s="10" t="s">
        <v>153</v>
      </c>
      <c r="E500" s="9" t="s">
        <v>292</v>
      </c>
      <c r="F500" s="10" t="s">
        <v>167</v>
      </c>
      <c r="G500" s="10" t="s">
        <v>362</v>
      </c>
      <c r="H500" s="10">
        <v>720301</v>
      </c>
      <c r="I500" t="str">
        <f t="shared" si="7"/>
        <v>三明医学科技职业学院520301三明市农业学校</v>
      </c>
      <c r="J500" t="s">
        <v>275</v>
      </c>
      <c r="K500" t="e">
        <f>VLOOKUP(I500,#REF!,2,0)</f>
        <v>#REF!</v>
      </c>
    </row>
    <row r="501" hidden="1" spans="1:11">
      <c r="A501" s="9">
        <v>500</v>
      </c>
      <c r="B501" s="9" t="s">
        <v>243</v>
      </c>
      <c r="C501" s="9">
        <v>530304</v>
      </c>
      <c r="D501" s="9" t="s">
        <v>48</v>
      </c>
      <c r="E501" s="9" t="s">
        <v>292</v>
      </c>
      <c r="F501" s="9" t="s">
        <v>60</v>
      </c>
      <c r="G501" s="9" t="s">
        <v>323</v>
      </c>
      <c r="H501" s="10">
        <v>730301</v>
      </c>
      <c r="I501" t="str">
        <f t="shared" si="7"/>
        <v>三明医学科技职业学院530304永安职业中专学校</v>
      </c>
      <c r="J501" t="s">
        <v>275</v>
      </c>
      <c r="K501" t="e">
        <f>VLOOKUP(I501,#REF!,2,0)</f>
        <v>#REF!</v>
      </c>
    </row>
    <row r="502" hidden="1" spans="1:11">
      <c r="A502" s="9">
        <v>501</v>
      </c>
      <c r="B502" s="9" t="s">
        <v>243</v>
      </c>
      <c r="C502" s="9">
        <v>530304</v>
      </c>
      <c r="D502" s="10" t="s">
        <v>48</v>
      </c>
      <c r="E502" s="9" t="s">
        <v>292</v>
      </c>
      <c r="F502" s="10" t="s">
        <v>17</v>
      </c>
      <c r="G502" s="10" t="s">
        <v>323</v>
      </c>
      <c r="H502" s="10">
        <v>730301</v>
      </c>
      <c r="I502" t="str">
        <f t="shared" si="7"/>
        <v>三明医学科技职业学院530304南安职业中专学校</v>
      </c>
      <c r="J502" t="s">
        <v>275</v>
      </c>
      <c r="K502" t="e">
        <f>VLOOKUP(I502,#REF!,2,0)</f>
        <v>#REF!</v>
      </c>
    </row>
    <row r="503" hidden="1" spans="1:11">
      <c r="A503" s="9">
        <v>502</v>
      </c>
      <c r="B503" s="9" t="s">
        <v>243</v>
      </c>
      <c r="C503" s="9">
        <v>530304</v>
      </c>
      <c r="D503" s="10" t="s">
        <v>48</v>
      </c>
      <c r="E503" s="9" t="s">
        <v>292</v>
      </c>
      <c r="F503" s="10" t="s">
        <v>125</v>
      </c>
      <c r="G503" s="10" t="s">
        <v>323</v>
      </c>
      <c r="H503" s="10">
        <v>730301</v>
      </c>
      <c r="I503" t="str">
        <f t="shared" si="7"/>
        <v>三明医学科技职业学院530304福建三明林业学校</v>
      </c>
      <c r="J503" t="s">
        <v>275</v>
      </c>
      <c r="K503" t="e">
        <f>VLOOKUP(I503,#REF!,2,0)</f>
        <v>#REF!</v>
      </c>
    </row>
    <row r="504" hidden="1" spans="1:11">
      <c r="A504" s="9">
        <v>503</v>
      </c>
      <c r="B504" s="9" t="s">
        <v>243</v>
      </c>
      <c r="C504" s="9">
        <v>530304</v>
      </c>
      <c r="D504" s="10" t="s">
        <v>48</v>
      </c>
      <c r="E504" s="9" t="s">
        <v>292</v>
      </c>
      <c r="F504" s="10" t="s">
        <v>139</v>
      </c>
      <c r="G504" s="10" t="s">
        <v>323</v>
      </c>
      <c r="H504" s="10">
        <v>730301</v>
      </c>
      <c r="I504" t="str">
        <f t="shared" si="7"/>
        <v>三明医学科技职业学院530304厦门工商旅游学校</v>
      </c>
      <c r="J504" t="s">
        <v>275</v>
      </c>
      <c r="K504" t="e">
        <f>VLOOKUP(I504,#REF!,2,0)</f>
        <v>#REF!</v>
      </c>
    </row>
    <row r="505" hidden="1" spans="1:11">
      <c r="A505" s="9">
        <v>504</v>
      </c>
      <c r="B505" s="9" t="s">
        <v>243</v>
      </c>
      <c r="C505" s="9">
        <v>530304</v>
      </c>
      <c r="D505" s="10" t="s">
        <v>48</v>
      </c>
      <c r="E505" s="9" t="s">
        <v>292</v>
      </c>
      <c r="F505" s="10" t="s">
        <v>475</v>
      </c>
      <c r="G505" s="10" t="s">
        <v>323</v>
      </c>
      <c r="H505" s="10">
        <v>730301</v>
      </c>
      <c r="I505" t="str">
        <f t="shared" si="7"/>
        <v>三明医学科技职业学院530304尤溪职业中专学校</v>
      </c>
      <c r="J505" t="s">
        <v>275</v>
      </c>
      <c r="K505" t="e">
        <f>VLOOKUP(I505,#REF!,2,0)</f>
        <v>#REF!</v>
      </c>
    </row>
    <row r="506" hidden="1" spans="1:11">
      <c r="A506" s="9">
        <v>505</v>
      </c>
      <c r="B506" s="9" t="s">
        <v>243</v>
      </c>
      <c r="C506" s="9">
        <v>530701</v>
      </c>
      <c r="D506" s="9" t="s">
        <v>53</v>
      </c>
      <c r="E506" s="9" t="s">
        <v>292</v>
      </c>
      <c r="F506" s="9" t="s">
        <v>125</v>
      </c>
      <c r="G506" s="9" t="s">
        <v>53</v>
      </c>
      <c r="H506" s="10">
        <v>730701</v>
      </c>
      <c r="I506" t="str">
        <f t="shared" si="7"/>
        <v>三明医学科技职业学院530701福建三明林业学校</v>
      </c>
      <c r="J506" t="s">
        <v>275</v>
      </c>
      <c r="K506" t="e">
        <f>VLOOKUP(I506,#REF!,2,0)</f>
        <v>#REF!</v>
      </c>
    </row>
    <row r="507" hidden="1" spans="1:11">
      <c r="A507" s="9">
        <v>506</v>
      </c>
      <c r="B507" s="9" t="s">
        <v>243</v>
      </c>
      <c r="C507" s="9">
        <v>530701</v>
      </c>
      <c r="D507" s="9" t="s">
        <v>53</v>
      </c>
      <c r="E507" s="9" t="s">
        <v>292</v>
      </c>
      <c r="F507" s="9" t="s">
        <v>178</v>
      </c>
      <c r="G507" s="9" t="s">
        <v>53</v>
      </c>
      <c r="H507" s="10">
        <v>730701</v>
      </c>
      <c r="I507" t="str">
        <f t="shared" si="7"/>
        <v>三明医学科技职业学院530701三明市金湖旅游职业中专学校</v>
      </c>
      <c r="J507" t="s">
        <v>275</v>
      </c>
      <c r="K507" t="e">
        <f>VLOOKUP(I507,#REF!,2,0)</f>
        <v>#REF!</v>
      </c>
    </row>
    <row r="508" hidden="1" spans="1:11">
      <c r="A508" s="9">
        <v>507</v>
      </c>
      <c r="B508" s="9" t="s">
        <v>243</v>
      </c>
      <c r="C508" s="9">
        <v>530701</v>
      </c>
      <c r="D508" s="10" t="s">
        <v>53</v>
      </c>
      <c r="E508" s="9" t="s">
        <v>292</v>
      </c>
      <c r="F508" s="10" t="s">
        <v>475</v>
      </c>
      <c r="G508" s="10" t="s">
        <v>53</v>
      </c>
      <c r="H508" s="10">
        <v>730701</v>
      </c>
      <c r="I508" t="str">
        <f t="shared" si="7"/>
        <v>三明医学科技职业学院530701尤溪职业中专学校</v>
      </c>
      <c r="J508" t="s">
        <v>275</v>
      </c>
      <c r="K508" t="e">
        <f>VLOOKUP(I508,#REF!,2,0)</f>
        <v>#REF!</v>
      </c>
    </row>
    <row r="509" hidden="1" spans="1:11">
      <c r="A509" s="9">
        <v>508</v>
      </c>
      <c r="B509" s="9" t="s">
        <v>243</v>
      </c>
      <c r="C509" s="9">
        <v>540101</v>
      </c>
      <c r="D509" s="9" t="s">
        <v>32</v>
      </c>
      <c r="E509" s="9" t="s">
        <v>292</v>
      </c>
      <c r="F509" s="9" t="s">
        <v>178</v>
      </c>
      <c r="G509" s="9" t="s">
        <v>325</v>
      </c>
      <c r="H509" s="10">
        <v>740101</v>
      </c>
      <c r="I509" t="str">
        <f t="shared" si="7"/>
        <v>三明医学科技职业学院540101三明市金湖旅游职业中专学校</v>
      </c>
      <c r="J509" t="s">
        <v>275</v>
      </c>
      <c r="K509" t="e">
        <f>VLOOKUP(I509,#REF!,2,0)</f>
        <v>#REF!</v>
      </c>
    </row>
    <row r="510" hidden="1" spans="1:11">
      <c r="A510" s="9">
        <v>509</v>
      </c>
      <c r="B510" s="9" t="s">
        <v>243</v>
      </c>
      <c r="C510" s="9">
        <v>540101</v>
      </c>
      <c r="D510" s="10" t="s">
        <v>32</v>
      </c>
      <c r="E510" s="9" t="s">
        <v>292</v>
      </c>
      <c r="F510" s="10" t="s">
        <v>139</v>
      </c>
      <c r="G510" s="10" t="s">
        <v>325</v>
      </c>
      <c r="H510" s="10">
        <v>740101</v>
      </c>
      <c r="I510" t="str">
        <f t="shared" si="7"/>
        <v>三明医学科技职业学院540101厦门工商旅游学校</v>
      </c>
      <c r="J510" t="s">
        <v>275</v>
      </c>
      <c r="K510" t="e">
        <f>VLOOKUP(I510,#REF!,2,0)</f>
        <v>#REF!</v>
      </c>
    </row>
    <row r="511" hidden="1" spans="1:11">
      <c r="A511" s="9">
        <v>510</v>
      </c>
      <c r="B511" s="9" t="s">
        <v>243</v>
      </c>
      <c r="C511" s="9">
        <v>540106</v>
      </c>
      <c r="D511" s="10" t="s">
        <v>181</v>
      </c>
      <c r="E511" s="9" t="s">
        <v>292</v>
      </c>
      <c r="F511" s="10" t="s">
        <v>60</v>
      </c>
      <c r="G511" s="10" t="s">
        <v>325</v>
      </c>
      <c r="H511" s="10">
        <v>740101</v>
      </c>
      <c r="I511" t="str">
        <f t="shared" si="7"/>
        <v>三明医学科技职业学院540106永安职业中专学校</v>
      </c>
      <c r="J511" t="s">
        <v>275</v>
      </c>
      <c r="K511" t="e">
        <f>VLOOKUP(I511,#REF!,2,0)</f>
        <v>#REF!</v>
      </c>
    </row>
    <row r="512" hidden="1" spans="1:11">
      <c r="A512" s="9">
        <v>511</v>
      </c>
      <c r="B512" s="9" t="s">
        <v>243</v>
      </c>
      <c r="C512" s="9">
        <v>550102</v>
      </c>
      <c r="D512" s="10" t="s">
        <v>67</v>
      </c>
      <c r="E512" s="9" t="s">
        <v>292</v>
      </c>
      <c r="F512" s="10" t="s">
        <v>337</v>
      </c>
      <c r="G512" s="10" t="s">
        <v>352</v>
      </c>
      <c r="H512" s="10">
        <v>710210</v>
      </c>
      <c r="I512" t="str">
        <f t="shared" si="7"/>
        <v>三明医学科技职业学院550102福建第二轻工业学校</v>
      </c>
      <c r="J512" t="s">
        <v>275</v>
      </c>
      <c r="K512" t="e">
        <f>VLOOKUP(I512,#REF!,2,0)</f>
        <v>#REF!</v>
      </c>
    </row>
    <row r="513" hidden="1" spans="1:11">
      <c r="A513" s="9">
        <v>512</v>
      </c>
      <c r="B513" s="9" t="s">
        <v>243</v>
      </c>
      <c r="C513" s="9">
        <v>550102</v>
      </c>
      <c r="D513" s="10" t="s">
        <v>67</v>
      </c>
      <c r="E513" s="9" t="s">
        <v>292</v>
      </c>
      <c r="F513" s="10" t="s">
        <v>299</v>
      </c>
      <c r="G513" s="10" t="s">
        <v>352</v>
      </c>
      <c r="H513" s="10">
        <v>710210</v>
      </c>
      <c r="I513" t="str">
        <f t="shared" si="7"/>
        <v>三明医学科技职业学院550102福建理工学校</v>
      </c>
      <c r="J513" t="s">
        <v>275</v>
      </c>
      <c r="K513" t="e">
        <f>VLOOKUP(I513,#REF!,2,0)</f>
        <v>#REF!</v>
      </c>
    </row>
    <row r="514" hidden="1" spans="1:11">
      <c r="A514" s="9">
        <v>513</v>
      </c>
      <c r="B514" s="9" t="s">
        <v>243</v>
      </c>
      <c r="C514" s="9">
        <v>550103</v>
      </c>
      <c r="D514" s="9" t="s">
        <v>59</v>
      </c>
      <c r="E514" s="9" t="s">
        <v>292</v>
      </c>
      <c r="F514" s="9" t="s">
        <v>81</v>
      </c>
      <c r="G514" s="9" t="s">
        <v>428</v>
      </c>
      <c r="H514" s="10">
        <v>750103</v>
      </c>
      <c r="I514" t="str">
        <f t="shared" si="7"/>
        <v>三明医学科技职业学院550103安溪华侨职业中专学校</v>
      </c>
      <c r="J514" t="s">
        <v>275</v>
      </c>
      <c r="K514" t="e">
        <f>VLOOKUP(I514,#REF!,2,0)</f>
        <v>#REF!</v>
      </c>
    </row>
    <row r="515" hidden="1" spans="1:11">
      <c r="A515" s="9">
        <v>514</v>
      </c>
      <c r="B515" s="9" t="s">
        <v>243</v>
      </c>
      <c r="C515" s="9">
        <v>550103</v>
      </c>
      <c r="D515" s="9" t="s">
        <v>59</v>
      </c>
      <c r="E515" s="9" t="s">
        <v>292</v>
      </c>
      <c r="F515" s="9" t="s">
        <v>178</v>
      </c>
      <c r="G515" s="9" t="s">
        <v>395</v>
      </c>
      <c r="H515" s="10">
        <v>710204</v>
      </c>
      <c r="I515" t="str">
        <f t="shared" ref="I515:I578" si="8">CONCATENATE(B515,C515,F515)</f>
        <v>三明医学科技职业学院550103三明市金湖旅游职业中专学校</v>
      </c>
      <c r="J515" t="s">
        <v>275</v>
      </c>
      <c r="K515" t="e">
        <f>VLOOKUP(I515,#REF!,2,0)</f>
        <v>#REF!</v>
      </c>
    </row>
    <row r="516" hidden="1" spans="1:11">
      <c r="A516" s="9">
        <v>515</v>
      </c>
      <c r="B516" s="9" t="s">
        <v>243</v>
      </c>
      <c r="C516" s="9">
        <v>550105</v>
      </c>
      <c r="D516" s="10" t="s">
        <v>72</v>
      </c>
      <c r="E516" s="9" t="s">
        <v>292</v>
      </c>
      <c r="F516" s="10" t="s">
        <v>81</v>
      </c>
      <c r="G516" s="10" t="s">
        <v>21</v>
      </c>
      <c r="H516" s="10">
        <v>680402</v>
      </c>
      <c r="I516" t="str">
        <f t="shared" si="8"/>
        <v>三明医学科技职业学院550105安溪华侨职业中专学校</v>
      </c>
      <c r="J516" t="s">
        <v>275</v>
      </c>
      <c r="K516" t="e">
        <f>VLOOKUP(I516,#REF!,2,0)</f>
        <v>#REF!</v>
      </c>
    </row>
    <row r="517" hidden="1" spans="1:11">
      <c r="A517" s="9">
        <v>516</v>
      </c>
      <c r="B517" s="9" t="s">
        <v>243</v>
      </c>
      <c r="C517" s="9" t="s">
        <v>477</v>
      </c>
      <c r="D517" s="9" t="s">
        <v>186</v>
      </c>
      <c r="E517" s="9" t="s">
        <v>292</v>
      </c>
      <c r="F517" s="9" t="s">
        <v>119</v>
      </c>
      <c r="G517" s="9" t="s">
        <v>380</v>
      </c>
      <c r="H517" s="10">
        <v>770101</v>
      </c>
      <c r="I517" t="str">
        <f t="shared" si="8"/>
        <v>三明医学科技职业学院570101K三明工贸学校</v>
      </c>
      <c r="J517" t="s">
        <v>275</v>
      </c>
      <c r="K517" t="e">
        <f>VLOOKUP(I517,#REF!,2,0)</f>
        <v>#REF!</v>
      </c>
    </row>
    <row r="518" hidden="1" spans="1:11">
      <c r="A518" s="9">
        <v>517</v>
      </c>
      <c r="B518" s="9" t="s">
        <v>243</v>
      </c>
      <c r="C518" s="9" t="s">
        <v>477</v>
      </c>
      <c r="D518" s="10" t="s">
        <v>186</v>
      </c>
      <c r="E518" s="9" t="s">
        <v>292</v>
      </c>
      <c r="F518" s="10" t="s">
        <v>17</v>
      </c>
      <c r="G518" s="10" t="s">
        <v>380</v>
      </c>
      <c r="H518" s="10">
        <v>770101</v>
      </c>
      <c r="I518" t="str">
        <f t="shared" si="8"/>
        <v>三明医学科技职业学院570101K南安职业中专学校</v>
      </c>
      <c r="J518" t="s">
        <v>275</v>
      </c>
      <c r="K518" t="e">
        <f>VLOOKUP(I518,#REF!,2,0)</f>
        <v>#REF!</v>
      </c>
    </row>
    <row r="519" hidden="1" spans="1:11">
      <c r="A519" s="9">
        <v>518</v>
      </c>
      <c r="B519" s="9" t="s">
        <v>243</v>
      </c>
      <c r="C519" s="9" t="s">
        <v>477</v>
      </c>
      <c r="D519" s="10" t="s">
        <v>186</v>
      </c>
      <c r="E519" s="9" t="s">
        <v>292</v>
      </c>
      <c r="F519" s="10" t="s">
        <v>63</v>
      </c>
      <c r="G519" s="10" t="s">
        <v>380</v>
      </c>
      <c r="H519" s="10">
        <v>770101</v>
      </c>
      <c r="I519" t="str">
        <f t="shared" si="8"/>
        <v>三明医学科技职业学院570101K闽清职业中专学校</v>
      </c>
      <c r="J519" t="s">
        <v>275</v>
      </c>
      <c r="K519" t="e">
        <f>VLOOKUP(I519,#REF!,2,0)</f>
        <v>#REF!</v>
      </c>
    </row>
    <row r="520" hidden="1" spans="1:11">
      <c r="A520" s="9">
        <v>519</v>
      </c>
      <c r="B520" s="9" t="s">
        <v>243</v>
      </c>
      <c r="C520" s="9" t="s">
        <v>402</v>
      </c>
      <c r="D520" s="10" t="s">
        <v>37</v>
      </c>
      <c r="E520" s="9" t="s">
        <v>292</v>
      </c>
      <c r="F520" s="10" t="s">
        <v>119</v>
      </c>
      <c r="G520" s="10" t="s">
        <v>380</v>
      </c>
      <c r="H520" s="10">
        <v>770101</v>
      </c>
      <c r="I520" t="str">
        <f t="shared" si="8"/>
        <v>三明医学科技职业学院570102K三明工贸学校</v>
      </c>
      <c r="J520" t="s">
        <v>275</v>
      </c>
      <c r="K520" t="e">
        <f>VLOOKUP(I520,#REF!,2,0)</f>
        <v>#REF!</v>
      </c>
    </row>
    <row r="521" hidden="1" spans="1:11">
      <c r="A521" s="9">
        <v>520</v>
      </c>
      <c r="B521" s="9" t="s">
        <v>243</v>
      </c>
      <c r="C521" s="9" t="s">
        <v>402</v>
      </c>
      <c r="D521" s="10" t="s">
        <v>37</v>
      </c>
      <c r="E521" s="9" t="s">
        <v>292</v>
      </c>
      <c r="F521" s="10" t="s">
        <v>139</v>
      </c>
      <c r="G521" s="10" t="s">
        <v>380</v>
      </c>
      <c r="H521" s="10">
        <v>770101</v>
      </c>
      <c r="I521" t="str">
        <f t="shared" si="8"/>
        <v>三明医学科技职业学院570102K厦门工商旅游学校</v>
      </c>
      <c r="J521" t="s">
        <v>275</v>
      </c>
      <c r="K521" t="e">
        <f>VLOOKUP(I521,#REF!,2,0)</f>
        <v>#REF!</v>
      </c>
    </row>
    <row r="522" hidden="1" spans="1:11">
      <c r="A522" s="9">
        <v>521</v>
      </c>
      <c r="B522" s="9" t="s">
        <v>243</v>
      </c>
      <c r="C522" s="9" t="s">
        <v>402</v>
      </c>
      <c r="D522" s="10" t="s">
        <v>37</v>
      </c>
      <c r="E522" s="9" t="s">
        <v>292</v>
      </c>
      <c r="F522" s="10" t="s">
        <v>475</v>
      </c>
      <c r="G522" s="10" t="s">
        <v>380</v>
      </c>
      <c r="H522" s="10">
        <v>770101</v>
      </c>
      <c r="I522" t="str">
        <f t="shared" si="8"/>
        <v>三明医学科技职业学院570102K尤溪职业中专学校</v>
      </c>
      <c r="J522" t="s">
        <v>275</v>
      </c>
      <c r="K522" t="e">
        <f>VLOOKUP(I522,#REF!,2,0)</f>
        <v>#REF!</v>
      </c>
    </row>
    <row r="523" hidden="1" spans="1:11">
      <c r="A523" s="9">
        <v>522</v>
      </c>
      <c r="B523" s="10" t="s">
        <v>240</v>
      </c>
      <c r="C523" s="9">
        <v>440301</v>
      </c>
      <c r="D523" s="9" t="s">
        <v>95</v>
      </c>
      <c r="E523" s="9" t="s">
        <v>292</v>
      </c>
      <c r="F523" s="9" t="s">
        <v>412</v>
      </c>
      <c r="G523" s="9" t="s">
        <v>293</v>
      </c>
      <c r="H523" s="10">
        <v>640301</v>
      </c>
      <c r="I523" t="str">
        <f t="shared" si="8"/>
        <v>湄洲湾职业技术学院440301湄洲湾职业技术学校</v>
      </c>
      <c r="J523" t="s">
        <v>275</v>
      </c>
      <c r="K523" t="e">
        <f>VLOOKUP(I523,#REF!,2,0)</f>
        <v>#REF!</v>
      </c>
    </row>
    <row r="524" hidden="1" spans="1:11">
      <c r="A524" s="9">
        <v>523</v>
      </c>
      <c r="B524" s="10" t="s">
        <v>240</v>
      </c>
      <c r="C524" s="9">
        <v>440301</v>
      </c>
      <c r="D524" s="9" t="s">
        <v>95</v>
      </c>
      <c r="E524" s="9" t="s">
        <v>292</v>
      </c>
      <c r="F524" s="9" t="s">
        <v>478</v>
      </c>
      <c r="G524" s="9" t="s">
        <v>293</v>
      </c>
      <c r="H524" s="10">
        <v>640301</v>
      </c>
      <c r="I524" t="str">
        <f t="shared" si="8"/>
        <v>湄洲湾职业技术学院440301仙游华侨职业中专学校</v>
      </c>
      <c r="J524" t="s">
        <v>275</v>
      </c>
      <c r="K524" t="e">
        <f>VLOOKUP(I524,#REF!,2,0)</f>
        <v>#REF!</v>
      </c>
    </row>
    <row r="525" hidden="1" spans="1:11">
      <c r="A525" s="9">
        <v>524</v>
      </c>
      <c r="B525" s="10" t="s">
        <v>240</v>
      </c>
      <c r="C525" s="9">
        <v>460103</v>
      </c>
      <c r="D525" s="9" t="s">
        <v>16</v>
      </c>
      <c r="E525" s="9" t="s">
        <v>292</v>
      </c>
      <c r="F525" s="9" t="s">
        <v>412</v>
      </c>
      <c r="G525" s="9" t="s">
        <v>308</v>
      </c>
      <c r="H525" s="10">
        <v>660103</v>
      </c>
      <c r="I525" t="str">
        <f t="shared" si="8"/>
        <v>湄洲湾职业技术学院460103湄洲湾职业技术学校</v>
      </c>
      <c r="J525" t="s">
        <v>275</v>
      </c>
      <c r="K525" t="e">
        <f>VLOOKUP(I525,#REF!,2,0)</f>
        <v>#REF!</v>
      </c>
    </row>
    <row r="526" hidden="1" spans="1:11">
      <c r="A526" s="9">
        <v>525</v>
      </c>
      <c r="B526" s="10" t="s">
        <v>240</v>
      </c>
      <c r="C526" s="9">
        <v>460103</v>
      </c>
      <c r="D526" s="9" t="s">
        <v>16</v>
      </c>
      <c r="E526" s="9" t="s">
        <v>292</v>
      </c>
      <c r="F526" s="9" t="s">
        <v>479</v>
      </c>
      <c r="G526" s="9" t="s">
        <v>308</v>
      </c>
      <c r="H526" s="10">
        <v>660103</v>
      </c>
      <c r="I526" t="str">
        <f t="shared" si="8"/>
        <v>湄洲湾职业技术学院460103莆田华侨职业中专学校</v>
      </c>
      <c r="J526" t="s">
        <v>275</v>
      </c>
      <c r="K526" t="e">
        <f>VLOOKUP(I526,#REF!,2,0)</f>
        <v>#REF!</v>
      </c>
    </row>
    <row r="527" hidden="1" spans="1:11">
      <c r="A527" s="9">
        <v>526</v>
      </c>
      <c r="B527" s="10" t="s">
        <v>240</v>
      </c>
      <c r="C527" s="9">
        <v>460301</v>
      </c>
      <c r="D527" s="9" t="s">
        <v>96</v>
      </c>
      <c r="E527" s="9" t="s">
        <v>292</v>
      </c>
      <c r="F527" s="9" t="s">
        <v>412</v>
      </c>
      <c r="G527" s="9" t="s">
        <v>332</v>
      </c>
      <c r="H527" s="10">
        <v>660301</v>
      </c>
      <c r="I527" t="str">
        <f t="shared" si="8"/>
        <v>湄洲湾职业技术学院460301湄洲湾职业技术学校</v>
      </c>
      <c r="J527" t="s">
        <v>275</v>
      </c>
      <c r="K527" t="e">
        <f>VLOOKUP(I527,#REF!,2,0)</f>
        <v>#REF!</v>
      </c>
    </row>
    <row r="528" hidden="1" spans="1:11">
      <c r="A528" s="9">
        <v>527</v>
      </c>
      <c r="B528" s="10" t="s">
        <v>240</v>
      </c>
      <c r="C528" s="9">
        <v>460301</v>
      </c>
      <c r="D528" s="9" t="s">
        <v>96</v>
      </c>
      <c r="E528" s="9" t="s">
        <v>292</v>
      </c>
      <c r="F528" s="9" t="s">
        <v>479</v>
      </c>
      <c r="G528" s="9" t="s">
        <v>332</v>
      </c>
      <c r="H528" s="10">
        <v>660301</v>
      </c>
      <c r="I528" t="str">
        <f t="shared" si="8"/>
        <v>湄洲湾职业技术学院460301莆田华侨职业中专学校</v>
      </c>
      <c r="J528" t="s">
        <v>275</v>
      </c>
      <c r="K528" t="e">
        <f>VLOOKUP(I528,#REF!,2,0)</f>
        <v>#REF!</v>
      </c>
    </row>
    <row r="529" hidden="1" spans="1:11">
      <c r="A529" s="9">
        <v>528</v>
      </c>
      <c r="B529" s="10" t="s">
        <v>240</v>
      </c>
      <c r="C529" s="9">
        <v>460305</v>
      </c>
      <c r="D529" s="9" t="s">
        <v>112</v>
      </c>
      <c r="E529" s="9" t="s">
        <v>292</v>
      </c>
      <c r="F529" s="9" t="s">
        <v>412</v>
      </c>
      <c r="G529" s="9" t="s">
        <v>309</v>
      </c>
      <c r="H529" s="10">
        <v>660303</v>
      </c>
      <c r="I529" t="str">
        <f t="shared" si="8"/>
        <v>湄洲湾职业技术学院460305湄洲湾职业技术学校</v>
      </c>
      <c r="J529" t="s">
        <v>275</v>
      </c>
      <c r="K529" t="e">
        <f>VLOOKUP(I529,#REF!,2,0)</f>
        <v>#REF!</v>
      </c>
    </row>
    <row r="530" hidden="1" spans="1:11">
      <c r="A530" s="9">
        <v>529</v>
      </c>
      <c r="B530" s="10" t="s">
        <v>240</v>
      </c>
      <c r="C530" s="9">
        <v>460305</v>
      </c>
      <c r="D530" s="9" t="s">
        <v>112</v>
      </c>
      <c r="E530" s="9" t="s">
        <v>292</v>
      </c>
      <c r="F530" s="9" t="s">
        <v>17</v>
      </c>
      <c r="G530" s="9" t="s">
        <v>309</v>
      </c>
      <c r="H530" s="10">
        <v>660303</v>
      </c>
      <c r="I530" t="str">
        <f t="shared" si="8"/>
        <v>湄洲湾职业技术学院460305南安职业中专学校</v>
      </c>
      <c r="J530" t="s">
        <v>275</v>
      </c>
      <c r="K530" t="e">
        <f>VLOOKUP(I530,#REF!,2,0)</f>
        <v>#REF!</v>
      </c>
    </row>
    <row r="531" hidden="1" spans="1:11">
      <c r="A531" s="9">
        <v>530</v>
      </c>
      <c r="B531" s="10" t="s">
        <v>240</v>
      </c>
      <c r="C531" s="9">
        <v>460306</v>
      </c>
      <c r="D531" s="9" t="s">
        <v>137</v>
      </c>
      <c r="E531" s="9" t="s">
        <v>292</v>
      </c>
      <c r="F531" s="9" t="s">
        <v>412</v>
      </c>
      <c r="G531" s="9" t="s">
        <v>329</v>
      </c>
      <c r="H531" s="10">
        <v>660302</v>
      </c>
      <c r="I531" t="str">
        <f t="shared" si="8"/>
        <v>湄洲湾职业技术学院460306湄洲湾职业技术学校</v>
      </c>
      <c r="J531" t="s">
        <v>275</v>
      </c>
      <c r="K531" t="e">
        <f>VLOOKUP(I531,#REF!,2,0)</f>
        <v>#REF!</v>
      </c>
    </row>
    <row r="532" hidden="1" spans="1:11">
      <c r="A532" s="9">
        <v>531</v>
      </c>
      <c r="B532" s="10" t="s">
        <v>240</v>
      </c>
      <c r="C532" s="9">
        <v>460701</v>
      </c>
      <c r="D532" s="9" t="s">
        <v>170</v>
      </c>
      <c r="E532" s="9" t="s">
        <v>292</v>
      </c>
      <c r="F532" s="9" t="s">
        <v>412</v>
      </c>
      <c r="G532" s="9" t="s">
        <v>296</v>
      </c>
      <c r="H532" s="10">
        <v>700206</v>
      </c>
      <c r="I532" t="str">
        <f t="shared" si="8"/>
        <v>湄洲湾职业技术学院460701湄洲湾职业技术学校</v>
      </c>
      <c r="J532" t="s">
        <v>275</v>
      </c>
      <c r="K532" t="e">
        <f>VLOOKUP(I532,#REF!,2,0)</f>
        <v>#REF!</v>
      </c>
    </row>
    <row r="533" hidden="1" spans="1:11">
      <c r="A533" s="9">
        <v>532</v>
      </c>
      <c r="B533" s="9" t="s">
        <v>240</v>
      </c>
      <c r="C533" s="9">
        <v>470201</v>
      </c>
      <c r="D533" s="9" t="s">
        <v>459</v>
      </c>
      <c r="E533" s="9" t="s">
        <v>292</v>
      </c>
      <c r="F533" s="9" t="s">
        <v>460</v>
      </c>
      <c r="G533" s="9" t="s">
        <v>461</v>
      </c>
      <c r="H533" s="10">
        <v>670201</v>
      </c>
      <c r="I533" t="str">
        <f t="shared" si="8"/>
        <v>湄洲湾职业技术学院470201清流县高级职业中学</v>
      </c>
      <c r="J533" t="s">
        <v>275</v>
      </c>
      <c r="K533" t="e">
        <f>VLOOKUP(I533,#REF!,2,0)</f>
        <v>#REF!</v>
      </c>
    </row>
    <row r="534" hidden="1" spans="1:11">
      <c r="A534" s="9">
        <v>533</v>
      </c>
      <c r="B534" s="10" t="s">
        <v>240</v>
      </c>
      <c r="C534" s="9">
        <v>470201</v>
      </c>
      <c r="D534" s="9" t="s">
        <v>459</v>
      </c>
      <c r="E534" s="9" t="s">
        <v>292</v>
      </c>
      <c r="F534" s="9" t="s">
        <v>412</v>
      </c>
      <c r="G534" s="9" t="s">
        <v>461</v>
      </c>
      <c r="H534" s="10">
        <v>670201</v>
      </c>
      <c r="I534" t="str">
        <f t="shared" si="8"/>
        <v>湄洲湾职业技术学院470201湄洲湾职业技术学校</v>
      </c>
      <c r="J534" t="s">
        <v>275</v>
      </c>
      <c r="K534" t="e">
        <f>VLOOKUP(I534,#REF!,2,0)</f>
        <v>#REF!</v>
      </c>
    </row>
    <row r="535" hidden="1" spans="1:11">
      <c r="A535" s="9">
        <v>534</v>
      </c>
      <c r="B535" s="10" t="s">
        <v>240</v>
      </c>
      <c r="C535" s="9">
        <v>510101</v>
      </c>
      <c r="D535" s="9" t="s">
        <v>113</v>
      </c>
      <c r="E535" s="9" t="s">
        <v>292</v>
      </c>
      <c r="F535" s="9" t="s">
        <v>412</v>
      </c>
      <c r="G535" s="9" t="s">
        <v>317</v>
      </c>
      <c r="H535" s="10">
        <v>710101</v>
      </c>
      <c r="I535" t="str">
        <f t="shared" si="8"/>
        <v>湄洲湾职业技术学院510101湄洲湾职业技术学校</v>
      </c>
      <c r="J535" t="s">
        <v>275</v>
      </c>
      <c r="K535" t="e">
        <f>VLOOKUP(I535,#REF!,2,0)</f>
        <v>#REF!</v>
      </c>
    </row>
    <row r="536" hidden="1" spans="1:11">
      <c r="A536" s="9">
        <v>535</v>
      </c>
      <c r="B536" s="10" t="s">
        <v>240</v>
      </c>
      <c r="C536" s="9">
        <v>510101</v>
      </c>
      <c r="D536" s="9" t="s">
        <v>113</v>
      </c>
      <c r="E536" s="9" t="s">
        <v>292</v>
      </c>
      <c r="F536" s="9" t="s">
        <v>464</v>
      </c>
      <c r="G536" s="9" t="s">
        <v>317</v>
      </c>
      <c r="H536" s="10">
        <v>710101</v>
      </c>
      <c r="I536" t="str">
        <f t="shared" si="8"/>
        <v>湄洲湾职业技术学院510101莆田职业技术学校</v>
      </c>
      <c r="J536" t="s">
        <v>275</v>
      </c>
      <c r="K536" t="e">
        <f>VLOOKUP(I536,#REF!,2,0)</f>
        <v>#REF!</v>
      </c>
    </row>
    <row r="537" hidden="1" spans="1:11">
      <c r="A537" s="9">
        <v>536</v>
      </c>
      <c r="B537" s="10" t="s">
        <v>240</v>
      </c>
      <c r="C537" s="9">
        <v>510215</v>
      </c>
      <c r="D537" s="9" t="s">
        <v>29</v>
      </c>
      <c r="E537" s="9" t="s">
        <v>292</v>
      </c>
      <c r="F537" s="9" t="s">
        <v>412</v>
      </c>
      <c r="G537" s="9" t="s">
        <v>353</v>
      </c>
      <c r="H537" s="10">
        <v>760204</v>
      </c>
      <c r="I537" t="str">
        <f t="shared" si="8"/>
        <v>湄洲湾职业技术学院510215湄洲湾职业技术学校</v>
      </c>
      <c r="J537" t="s">
        <v>275</v>
      </c>
      <c r="K537" t="e">
        <f>VLOOKUP(I537,#REF!,2,0)</f>
        <v>#REF!</v>
      </c>
    </row>
    <row r="538" hidden="1" spans="1:11">
      <c r="A538" s="9">
        <v>537</v>
      </c>
      <c r="B538" s="10" t="s">
        <v>240</v>
      </c>
      <c r="C538" s="9">
        <v>520201</v>
      </c>
      <c r="D538" s="9" t="s">
        <v>71</v>
      </c>
      <c r="E538" s="9" t="s">
        <v>292</v>
      </c>
      <c r="F538" s="9" t="s">
        <v>480</v>
      </c>
      <c r="G538" s="9" t="s">
        <v>71</v>
      </c>
      <c r="H538" s="10">
        <v>720201</v>
      </c>
      <c r="I538" t="str">
        <f t="shared" si="8"/>
        <v>湄洲湾职业技术学院520201莆田卫生学校</v>
      </c>
      <c r="J538" t="s">
        <v>275</v>
      </c>
      <c r="K538" t="e">
        <f>VLOOKUP(I538,#REF!,2,0)</f>
        <v>#REF!</v>
      </c>
    </row>
    <row r="539" hidden="1" spans="1:11">
      <c r="A539" s="9">
        <v>538</v>
      </c>
      <c r="B539" s="10" t="s">
        <v>238</v>
      </c>
      <c r="C539" s="9">
        <v>440106</v>
      </c>
      <c r="D539" s="10" t="s">
        <v>79</v>
      </c>
      <c r="E539" s="9" t="s">
        <v>292</v>
      </c>
      <c r="F539" s="10" t="s">
        <v>351</v>
      </c>
      <c r="G539" s="10" t="s">
        <v>306</v>
      </c>
      <c r="H539" s="10">
        <v>640102</v>
      </c>
      <c r="I539" t="str">
        <f t="shared" si="8"/>
        <v>闽北职业技术学院440106南平市武夷旅游商贸学校</v>
      </c>
      <c r="J539" t="s">
        <v>275</v>
      </c>
      <c r="K539" t="e">
        <f>VLOOKUP(I539,#REF!,2,0)</f>
        <v>#REF!</v>
      </c>
    </row>
    <row r="540" hidden="1" spans="1:11">
      <c r="A540" s="9">
        <v>539</v>
      </c>
      <c r="B540" s="10" t="s">
        <v>238</v>
      </c>
      <c r="C540" s="9">
        <v>460103</v>
      </c>
      <c r="D540" s="10" t="s">
        <v>16</v>
      </c>
      <c r="E540" s="9" t="s">
        <v>292</v>
      </c>
      <c r="F540" s="10" t="s">
        <v>27</v>
      </c>
      <c r="G540" s="10" t="s">
        <v>308</v>
      </c>
      <c r="H540" s="10">
        <v>660103</v>
      </c>
      <c r="I540" t="str">
        <f t="shared" si="8"/>
        <v>闽北职业技术学院460103福建经贸学校</v>
      </c>
      <c r="J540" t="s">
        <v>275</v>
      </c>
      <c r="K540" t="e">
        <f>VLOOKUP(I540,#REF!,2,0)</f>
        <v>#REF!</v>
      </c>
    </row>
    <row r="541" hidden="1" spans="1:11">
      <c r="A541" s="9">
        <v>540</v>
      </c>
      <c r="B541" s="10" t="s">
        <v>238</v>
      </c>
      <c r="C541" s="9">
        <v>460103</v>
      </c>
      <c r="D541" s="10" t="s">
        <v>16</v>
      </c>
      <c r="E541" s="9" t="s">
        <v>292</v>
      </c>
      <c r="F541" s="10" t="s">
        <v>481</v>
      </c>
      <c r="G541" s="10" t="s">
        <v>295</v>
      </c>
      <c r="H541" s="10">
        <v>660102</v>
      </c>
      <c r="I541" t="str">
        <f t="shared" si="8"/>
        <v>闽北职业技术学院460103松溪县中等职业技术学校</v>
      </c>
      <c r="J541" t="s">
        <v>275</v>
      </c>
      <c r="K541" t="e">
        <f>VLOOKUP(I541,#REF!,2,0)</f>
        <v>#REF!</v>
      </c>
    </row>
    <row r="542" hidden="1" spans="1:11">
      <c r="A542" s="9">
        <v>541</v>
      </c>
      <c r="B542" s="10" t="s">
        <v>238</v>
      </c>
      <c r="C542" s="9">
        <v>460301</v>
      </c>
      <c r="D542" s="10" t="s">
        <v>96</v>
      </c>
      <c r="E542" s="9" t="s">
        <v>292</v>
      </c>
      <c r="F542" s="10" t="s">
        <v>375</v>
      </c>
      <c r="G542" s="10" t="s">
        <v>315</v>
      </c>
      <c r="H542" s="10">
        <v>710103</v>
      </c>
      <c r="I542" t="str">
        <f t="shared" si="8"/>
        <v>闽北职业技术学院460301邵武职业中专学校</v>
      </c>
      <c r="J542" t="s">
        <v>275</v>
      </c>
      <c r="K542" t="e">
        <f>VLOOKUP(I542,#REF!,2,0)</f>
        <v>#REF!</v>
      </c>
    </row>
    <row r="543" hidden="1" spans="1:11">
      <c r="A543" s="9">
        <v>542</v>
      </c>
      <c r="B543" s="10" t="s">
        <v>238</v>
      </c>
      <c r="C543" s="9">
        <v>460301</v>
      </c>
      <c r="D543" s="10" t="s">
        <v>96</v>
      </c>
      <c r="E543" s="9" t="s">
        <v>292</v>
      </c>
      <c r="F543" s="10" t="s">
        <v>347</v>
      </c>
      <c r="G543" s="10" t="s">
        <v>332</v>
      </c>
      <c r="H543" s="10">
        <v>660301</v>
      </c>
      <c r="I543" t="str">
        <f t="shared" si="8"/>
        <v>闽北职业技术学院460301南平机电职业学校</v>
      </c>
      <c r="J543" t="s">
        <v>275</v>
      </c>
      <c r="K543" t="e">
        <f>VLOOKUP(I543,#REF!,2,0)</f>
        <v>#REF!</v>
      </c>
    </row>
    <row r="544" hidden="1" spans="1:11">
      <c r="A544" s="9">
        <v>543</v>
      </c>
      <c r="B544" s="10" t="s">
        <v>238</v>
      </c>
      <c r="C544" s="9">
        <v>490101</v>
      </c>
      <c r="D544" s="10" t="s">
        <v>357</v>
      </c>
      <c r="E544" s="9" t="s">
        <v>292</v>
      </c>
      <c r="F544" s="10" t="s">
        <v>482</v>
      </c>
      <c r="G544" s="10" t="s">
        <v>358</v>
      </c>
      <c r="H544" s="10">
        <v>690101</v>
      </c>
      <c r="I544" t="str">
        <f t="shared" si="8"/>
        <v>闽北职业技术学院490101南平职业中专学校</v>
      </c>
      <c r="J544" t="s">
        <v>275</v>
      </c>
      <c r="K544" t="e">
        <f>VLOOKUP(I544,#REF!,2,0)</f>
        <v>#REF!</v>
      </c>
    </row>
    <row r="545" hidden="1" spans="1:11">
      <c r="A545" s="9">
        <v>544</v>
      </c>
      <c r="B545" s="10" t="s">
        <v>238</v>
      </c>
      <c r="C545" s="9">
        <v>490104</v>
      </c>
      <c r="D545" s="10" t="s">
        <v>24</v>
      </c>
      <c r="E545" s="9" t="s">
        <v>292</v>
      </c>
      <c r="F545" s="10" t="s">
        <v>27</v>
      </c>
      <c r="G545" s="10" t="s">
        <v>393</v>
      </c>
      <c r="H545" s="10">
        <v>690302</v>
      </c>
      <c r="I545" t="str">
        <f t="shared" si="8"/>
        <v>闽北职业技术学院490104福建经贸学校</v>
      </c>
      <c r="J545" t="s">
        <v>275</v>
      </c>
      <c r="K545" t="e">
        <f>VLOOKUP(I545,#REF!,2,0)</f>
        <v>#REF!</v>
      </c>
    </row>
    <row r="546" hidden="1" spans="1:11">
      <c r="A546" s="9">
        <v>545</v>
      </c>
      <c r="B546" s="10" t="s">
        <v>238</v>
      </c>
      <c r="C546" s="9">
        <v>490104</v>
      </c>
      <c r="D546" s="10" t="s">
        <v>24</v>
      </c>
      <c r="E546" s="9" t="s">
        <v>292</v>
      </c>
      <c r="F546" s="10" t="s">
        <v>340</v>
      </c>
      <c r="G546" s="10" t="s">
        <v>354</v>
      </c>
      <c r="H546" s="10">
        <v>610115</v>
      </c>
      <c r="I546" t="str">
        <f t="shared" si="8"/>
        <v>闽北职业技术学院490104南平市农业学校</v>
      </c>
      <c r="J546" t="s">
        <v>275</v>
      </c>
      <c r="K546" t="e">
        <f>VLOOKUP(I546,#REF!,2,0)</f>
        <v>#REF!</v>
      </c>
    </row>
    <row r="547" hidden="1" spans="1:11">
      <c r="A547" s="9">
        <v>546</v>
      </c>
      <c r="B547" s="10" t="s">
        <v>238</v>
      </c>
      <c r="C547" s="9">
        <v>510201</v>
      </c>
      <c r="D547" s="10" t="s">
        <v>132</v>
      </c>
      <c r="E547" s="9" t="s">
        <v>292</v>
      </c>
      <c r="F547" s="10" t="s">
        <v>482</v>
      </c>
      <c r="G547" s="10" t="s">
        <v>321</v>
      </c>
      <c r="H547" s="10">
        <v>710201</v>
      </c>
      <c r="I547" t="str">
        <f t="shared" si="8"/>
        <v>闽北职业技术学院510201南平职业中专学校</v>
      </c>
      <c r="J547" t="s">
        <v>275</v>
      </c>
      <c r="K547" t="e">
        <f>VLOOKUP(I547,#REF!,2,0)</f>
        <v>#REF!</v>
      </c>
    </row>
    <row r="548" hidden="1" spans="1:11">
      <c r="A548" s="9">
        <v>547</v>
      </c>
      <c r="B548" s="10" t="s">
        <v>238</v>
      </c>
      <c r="C548" s="9">
        <v>510201</v>
      </c>
      <c r="D548" s="10" t="s">
        <v>132</v>
      </c>
      <c r="E548" s="9" t="s">
        <v>292</v>
      </c>
      <c r="F548" s="10" t="s">
        <v>340</v>
      </c>
      <c r="G548" s="10" t="s">
        <v>353</v>
      </c>
      <c r="H548" s="10">
        <v>760204</v>
      </c>
      <c r="I548" t="str">
        <f t="shared" si="8"/>
        <v>闽北职业技术学院510201南平市农业学校</v>
      </c>
      <c r="J548" t="s">
        <v>275</v>
      </c>
      <c r="K548" t="e">
        <f>VLOOKUP(I548,#REF!,2,0)</f>
        <v>#REF!</v>
      </c>
    </row>
    <row r="549" hidden="1" spans="1:11">
      <c r="A549" s="9">
        <v>548</v>
      </c>
      <c r="B549" s="10" t="s">
        <v>238</v>
      </c>
      <c r="C549" s="9">
        <v>530301</v>
      </c>
      <c r="D549" s="10" t="s">
        <v>100</v>
      </c>
      <c r="E549" s="9" t="s">
        <v>292</v>
      </c>
      <c r="F549" s="10" t="s">
        <v>351</v>
      </c>
      <c r="G549" s="10" t="s">
        <v>323</v>
      </c>
      <c r="H549" s="10">
        <v>730301</v>
      </c>
      <c r="I549" t="str">
        <f t="shared" si="8"/>
        <v>闽北职业技术学院530301南平市武夷旅游商贸学校</v>
      </c>
      <c r="J549" t="s">
        <v>275</v>
      </c>
      <c r="K549" t="e">
        <f>VLOOKUP(I549,#REF!,2,0)</f>
        <v>#REF!</v>
      </c>
    </row>
    <row r="550" hidden="1" spans="1:11">
      <c r="A550" s="9">
        <v>549</v>
      </c>
      <c r="B550" s="10" t="s">
        <v>238</v>
      </c>
      <c r="C550" s="9">
        <v>530301</v>
      </c>
      <c r="D550" s="10" t="s">
        <v>100</v>
      </c>
      <c r="E550" s="9" t="s">
        <v>292</v>
      </c>
      <c r="F550" s="10" t="s">
        <v>307</v>
      </c>
      <c r="G550" s="10" t="s">
        <v>323</v>
      </c>
      <c r="H550" s="10">
        <v>730301</v>
      </c>
      <c r="I550" t="str">
        <f t="shared" si="8"/>
        <v>闽北职业技术学院530301建瓯职业中专学校</v>
      </c>
      <c r="J550" t="s">
        <v>275</v>
      </c>
      <c r="K550" t="e">
        <f>VLOOKUP(I550,#REF!,2,0)</f>
        <v>#REF!</v>
      </c>
    </row>
    <row r="551" hidden="1" spans="1:11">
      <c r="A551" s="9">
        <v>550</v>
      </c>
      <c r="B551" s="10" t="s">
        <v>238</v>
      </c>
      <c r="C551" s="9">
        <v>530701</v>
      </c>
      <c r="D551" s="10" t="s">
        <v>53</v>
      </c>
      <c r="E551" s="9" t="s">
        <v>292</v>
      </c>
      <c r="F551" s="10" t="s">
        <v>351</v>
      </c>
      <c r="G551" s="10" t="s">
        <v>53</v>
      </c>
      <c r="H551" s="10">
        <v>730701</v>
      </c>
      <c r="I551" t="str">
        <f t="shared" si="8"/>
        <v>闽北职业技术学院530701南平市武夷旅游商贸学校</v>
      </c>
      <c r="J551" t="s">
        <v>275</v>
      </c>
      <c r="K551" t="e">
        <f>VLOOKUP(I551,#REF!,2,0)</f>
        <v>#REF!</v>
      </c>
    </row>
    <row r="552" hidden="1" spans="1:11">
      <c r="A552" s="9">
        <v>551</v>
      </c>
      <c r="B552" s="10" t="s">
        <v>238</v>
      </c>
      <c r="C552" s="9">
        <v>530701</v>
      </c>
      <c r="D552" s="10" t="s">
        <v>53</v>
      </c>
      <c r="E552" s="9" t="s">
        <v>292</v>
      </c>
      <c r="F552" s="10" t="s">
        <v>375</v>
      </c>
      <c r="G552" s="10" t="s">
        <v>53</v>
      </c>
      <c r="H552" s="10">
        <v>730701</v>
      </c>
      <c r="I552" t="str">
        <f t="shared" si="8"/>
        <v>闽北职业技术学院530701邵武职业中专学校</v>
      </c>
      <c r="J552" t="s">
        <v>275</v>
      </c>
      <c r="K552" t="e">
        <f>VLOOKUP(I552,#REF!,2,0)</f>
        <v>#REF!</v>
      </c>
    </row>
    <row r="553" hidden="1" spans="1:11">
      <c r="A553" s="9">
        <v>552</v>
      </c>
      <c r="B553" s="10" t="s">
        <v>238</v>
      </c>
      <c r="C553" s="9">
        <v>530701</v>
      </c>
      <c r="D553" s="10" t="s">
        <v>53</v>
      </c>
      <c r="E553" s="9" t="s">
        <v>292</v>
      </c>
      <c r="F553" s="10" t="s">
        <v>481</v>
      </c>
      <c r="G553" s="10" t="s">
        <v>53</v>
      </c>
      <c r="H553" s="10">
        <v>730701</v>
      </c>
      <c r="I553" t="str">
        <f t="shared" si="8"/>
        <v>闽北职业技术学院530701松溪县中等职业技术学校</v>
      </c>
      <c r="J553" t="s">
        <v>275</v>
      </c>
      <c r="K553" t="e">
        <f>VLOOKUP(I553,#REF!,2,0)</f>
        <v>#REF!</v>
      </c>
    </row>
    <row r="554" hidden="1" spans="1:11">
      <c r="A554" s="9">
        <v>553</v>
      </c>
      <c r="B554" s="10" t="s">
        <v>238</v>
      </c>
      <c r="C554" s="9">
        <v>540101</v>
      </c>
      <c r="D554" s="10" t="s">
        <v>32</v>
      </c>
      <c r="E554" s="9" t="s">
        <v>292</v>
      </c>
      <c r="F554" s="10" t="s">
        <v>482</v>
      </c>
      <c r="G554" s="10" t="s">
        <v>325</v>
      </c>
      <c r="H554" s="10">
        <v>740101</v>
      </c>
      <c r="I554" t="str">
        <f t="shared" si="8"/>
        <v>闽北职业技术学院540101南平职业中专学校</v>
      </c>
      <c r="J554" t="s">
        <v>275</v>
      </c>
      <c r="K554" t="e">
        <f>VLOOKUP(I554,#REF!,2,0)</f>
        <v>#REF!</v>
      </c>
    </row>
    <row r="555" hidden="1" spans="1:11">
      <c r="A555" s="9">
        <v>554</v>
      </c>
      <c r="B555" s="10" t="s">
        <v>238</v>
      </c>
      <c r="C555" s="9">
        <v>540101</v>
      </c>
      <c r="D555" s="10" t="s">
        <v>32</v>
      </c>
      <c r="E555" s="9" t="s">
        <v>292</v>
      </c>
      <c r="F555" s="10" t="s">
        <v>351</v>
      </c>
      <c r="G555" s="10" t="s">
        <v>325</v>
      </c>
      <c r="H555" s="10">
        <v>740101</v>
      </c>
      <c r="I555" t="str">
        <f t="shared" si="8"/>
        <v>闽北职业技术学院540101南平市武夷旅游商贸学校</v>
      </c>
      <c r="J555" t="s">
        <v>275</v>
      </c>
      <c r="K555" t="e">
        <f>VLOOKUP(I555,#REF!,2,0)</f>
        <v>#REF!</v>
      </c>
    </row>
    <row r="556" hidden="1" spans="1:11">
      <c r="A556" s="9">
        <v>555</v>
      </c>
      <c r="B556" s="10" t="s">
        <v>238</v>
      </c>
      <c r="C556" s="9">
        <v>540101</v>
      </c>
      <c r="D556" s="10" t="s">
        <v>32</v>
      </c>
      <c r="E556" s="9" t="s">
        <v>292</v>
      </c>
      <c r="F556" s="10" t="s">
        <v>297</v>
      </c>
      <c r="G556" s="10" t="s">
        <v>325</v>
      </c>
      <c r="H556" s="10">
        <v>740101</v>
      </c>
      <c r="I556" t="str">
        <f t="shared" si="8"/>
        <v>闽北职业技术学院540101顺昌中等职业学校</v>
      </c>
      <c r="J556" t="s">
        <v>275</v>
      </c>
      <c r="K556" t="e">
        <f>VLOOKUP(I556,#REF!,2,0)</f>
        <v>#REF!</v>
      </c>
    </row>
    <row r="557" hidden="1" spans="1:11">
      <c r="A557" s="9">
        <v>556</v>
      </c>
      <c r="B557" s="10" t="s">
        <v>238</v>
      </c>
      <c r="C557" s="9">
        <v>550105</v>
      </c>
      <c r="D557" s="10" t="s">
        <v>72</v>
      </c>
      <c r="E557" s="9" t="s">
        <v>292</v>
      </c>
      <c r="F557" s="10" t="s">
        <v>351</v>
      </c>
      <c r="G557" s="10" t="s">
        <v>21</v>
      </c>
      <c r="H557" s="10">
        <v>680402</v>
      </c>
      <c r="I557" t="str">
        <f t="shared" si="8"/>
        <v>闽北职业技术学院550105南平市武夷旅游商贸学校</v>
      </c>
      <c r="J557" t="s">
        <v>275</v>
      </c>
      <c r="K557" t="e">
        <f>VLOOKUP(I557,#REF!,2,0)</f>
        <v>#REF!</v>
      </c>
    </row>
    <row r="558" hidden="1" spans="1:11">
      <c r="A558" s="9">
        <v>557</v>
      </c>
      <c r="B558" s="10" t="s">
        <v>238</v>
      </c>
      <c r="C558" s="9" t="s">
        <v>402</v>
      </c>
      <c r="D558" s="10" t="s">
        <v>37</v>
      </c>
      <c r="E558" s="9" t="s">
        <v>292</v>
      </c>
      <c r="F558" s="10" t="s">
        <v>482</v>
      </c>
      <c r="G558" s="10" t="s">
        <v>380</v>
      </c>
      <c r="H558" s="10">
        <v>770101</v>
      </c>
      <c r="I558" t="str">
        <f t="shared" si="8"/>
        <v>闽北职业技术学院570102K南平职业中专学校</v>
      </c>
      <c r="J558" t="s">
        <v>275</v>
      </c>
      <c r="K558" t="e">
        <f>VLOOKUP(I558,#REF!,2,0)</f>
        <v>#REF!</v>
      </c>
    </row>
    <row r="559" hidden="1" spans="1:11">
      <c r="A559" s="9">
        <v>558</v>
      </c>
      <c r="B559" s="10" t="s">
        <v>238</v>
      </c>
      <c r="C559" s="9" t="s">
        <v>402</v>
      </c>
      <c r="D559" s="10" t="s">
        <v>37</v>
      </c>
      <c r="E559" s="9" t="s">
        <v>292</v>
      </c>
      <c r="F559" s="10" t="s">
        <v>341</v>
      </c>
      <c r="G559" s="10" t="s">
        <v>380</v>
      </c>
      <c r="H559" s="10">
        <v>770101</v>
      </c>
      <c r="I559" t="str">
        <f t="shared" si="8"/>
        <v>闽北职业技术学院570102K福州环保职业中专学校</v>
      </c>
      <c r="J559" t="s">
        <v>275</v>
      </c>
      <c r="K559" t="e">
        <f>VLOOKUP(I559,#REF!,2,0)</f>
        <v>#REF!</v>
      </c>
    </row>
    <row r="560" hidden="1" spans="1:11">
      <c r="A560" s="9">
        <v>559</v>
      </c>
      <c r="B560" s="10" t="s">
        <v>261</v>
      </c>
      <c r="C560" s="9">
        <v>500113</v>
      </c>
      <c r="D560" s="10" t="s">
        <v>88</v>
      </c>
      <c r="E560" s="10" t="s">
        <v>70</v>
      </c>
      <c r="F560" s="9" t="s">
        <v>70</v>
      </c>
      <c r="G560" s="10" t="s">
        <v>416</v>
      </c>
      <c r="H560" s="10">
        <v>700604</v>
      </c>
      <c r="I560" t="str">
        <f t="shared" si="8"/>
        <v>武夷山职业学院500113自办</v>
      </c>
      <c r="J560" t="s">
        <v>275</v>
      </c>
      <c r="K560" t="e">
        <f>VLOOKUP(I560,#REF!,2,0)</f>
        <v>#REF!</v>
      </c>
    </row>
    <row r="561" hidden="1" spans="1:11">
      <c r="A561" s="9">
        <v>560</v>
      </c>
      <c r="B561" s="10" t="s">
        <v>261</v>
      </c>
      <c r="C561" s="9">
        <v>510201</v>
      </c>
      <c r="D561" s="10" t="s">
        <v>132</v>
      </c>
      <c r="E561" s="10" t="s">
        <v>70</v>
      </c>
      <c r="F561" s="9" t="s">
        <v>70</v>
      </c>
      <c r="G561" s="10" t="s">
        <v>321</v>
      </c>
      <c r="H561" s="10">
        <v>710201</v>
      </c>
      <c r="I561" t="str">
        <f t="shared" si="8"/>
        <v>武夷山职业学院510201自办</v>
      </c>
      <c r="J561" t="s">
        <v>275</v>
      </c>
      <c r="K561" t="e">
        <f>VLOOKUP(I561,#REF!,2,0)</f>
        <v>#REF!</v>
      </c>
    </row>
    <row r="562" hidden="1" spans="1:11">
      <c r="A562" s="9">
        <v>561</v>
      </c>
      <c r="B562" s="10" t="s">
        <v>261</v>
      </c>
      <c r="C562" s="9">
        <v>510201</v>
      </c>
      <c r="D562" s="10" t="s">
        <v>132</v>
      </c>
      <c r="E562" s="9" t="s">
        <v>292</v>
      </c>
      <c r="F562" s="10" t="s">
        <v>483</v>
      </c>
      <c r="G562" s="10" t="s">
        <v>201</v>
      </c>
      <c r="H562" s="10">
        <v>710202</v>
      </c>
      <c r="I562" t="str">
        <f t="shared" si="8"/>
        <v>武夷山职业学院510201武夷山市华职中等职业学校</v>
      </c>
      <c r="J562" t="s">
        <v>275</v>
      </c>
      <c r="K562" t="e">
        <f>VLOOKUP(I562,#REF!,2,0)</f>
        <v>#REF!</v>
      </c>
    </row>
    <row r="563" hidden="1" spans="1:11">
      <c r="A563" s="9">
        <v>562</v>
      </c>
      <c r="B563" s="10" t="s">
        <v>261</v>
      </c>
      <c r="C563" s="9">
        <v>530301</v>
      </c>
      <c r="D563" s="10" t="s">
        <v>100</v>
      </c>
      <c r="E563" s="10" t="s">
        <v>70</v>
      </c>
      <c r="F563" s="9" t="s">
        <v>70</v>
      </c>
      <c r="G563" s="10" t="s">
        <v>323</v>
      </c>
      <c r="H563" s="10">
        <v>730301</v>
      </c>
      <c r="I563" t="str">
        <f t="shared" si="8"/>
        <v>武夷山职业学院530301自办</v>
      </c>
      <c r="J563" t="s">
        <v>275</v>
      </c>
      <c r="K563" t="e">
        <f>VLOOKUP(I563,#REF!,2,0)</f>
        <v>#REF!</v>
      </c>
    </row>
    <row r="564" hidden="1" spans="1:11">
      <c r="A564" s="9">
        <v>563</v>
      </c>
      <c r="B564" s="10" t="s">
        <v>261</v>
      </c>
      <c r="C564" s="9">
        <v>540109</v>
      </c>
      <c r="D564" s="10" t="s">
        <v>207</v>
      </c>
      <c r="E564" s="10" t="s">
        <v>70</v>
      </c>
      <c r="F564" s="9" t="s">
        <v>70</v>
      </c>
      <c r="G564" s="10" t="s">
        <v>381</v>
      </c>
      <c r="H564" s="10">
        <v>740105</v>
      </c>
      <c r="I564" t="str">
        <f t="shared" si="8"/>
        <v>武夷山职业学院540109自办</v>
      </c>
      <c r="J564" t="s">
        <v>275</v>
      </c>
      <c r="K564" t="e">
        <f>VLOOKUP(I564,#REF!,2,0)</f>
        <v>#REF!</v>
      </c>
    </row>
    <row r="565" hidden="1" spans="1:11">
      <c r="A565" s="9">
        <v>564</v>
      </c>
      <c r="B565" s="10" t="s">
        <v>261</v>
      </c>
      <c r="C565" s="9">
        <v>540202</v>
      </c>
      <c r="D565" s="10" t="s">
        <v>417</v>
      </c>
      <c r="E565" s="10" t="s">
        <v>70</v>
      </c>
      <c r="F565" s="9" t="s">
        <v>70</v>
      </c>
      <c r="G565" s="10" t="s">
        <v>359</v>
      </c>
      <c r="H565" s="10">
        <v>740201</v>
      </c>
      <c r="I565" t="str">
        <f t="shared" si="8"/>
        <v>武夷山职业学院540202自办</v>
      </c>
      <c r="J565" t="s">
        <v>275</v>
      </c>
      <c r="K565" t="e">
        <f>VLOOKUP(I565,#REF!,2,0)</f>
        <v>#REF!</v>
      </c>
    </row>
    <row r="566" hidden="1" spans="1:11">
      <c r="A566" s="9">
        <v>565</v>
      </c>
      <c r="B566" s="10" t="s">
        <v>261</v>
      </c>
      <c r="C566" s="9">
        <v>550204</v>
      </c>
      <c r="D566" s="10" t="s">
        <v>83</v>
      </c>
      <c r="E566" s="10" t="s">
        <v>70</v>
      </c>
      <c r="F566" s="9" t="s">
        <v>70</v>
      </c>
      <c r="G566" s="10" t="s">
        <v>194</v>
      </c>
      <c r="H566" s="10">
        <v>750202</v>
      </c>
      <c r="I566" t="str">
        <f t="shared" si="8"/>
        <v>武夷山职业学院550204自办</v>
      </c>
      <c r="J566" t="s">
        <v>275</v>
      </c>
      <c r="K566" t="e">
        <f>VLOOKUP(I566,#REF!,2,0)</f>
        <v>#REF!</v>
      </c>
    </row>
    <row r="567" hidden="1" spans="1:11">
      <c r="A567" s="9">
        <v>566</v>
      </c>
      <c r="B567" s="10" t="s">
        <v>235</v>
      </c>
      <c r="C567" s="9">
        <v>420802</v>
      </c>
      <c r="D567" s="10" t="s">
        <v>484</v>
      </c>
      <c r="E567" s="9" t="s">
        <v>292</v>
      </c>
      <c r="F567" s="10" t="s">
        <v>341</v>
      </c>
      <c r="G567" s="10" t="s">
        <v>485</v>
      </c>
      <c r="H567" s="10">
        <v>620801</v>
      </c>
      <c r="I567" t="str">
        <f t="shared" si="8"/>
        <v>闽西职业技术学院420802福州环保职业中专学校</v>
      </c>
      <c r="J567" t="s">
        <v>275</v>
      </c>
      <c r="K567" t="e">
        <f>VLOOKUP(I567,#REF!,2,0)</f>
        <v>#REF!</v>
      </c>
    </row>
    <row r="568" hidden="1" spans="1:11">
      <c r="A568" s="9">
        <v>567</v>
      </c>
      <c r="B568" s="10" t="s">
        <v>235</v>
      </c>
      <c r="C568" s="9">
        <v>440102</v>
      </c>
      <c r="D568" s="10" t="s">
        <v>110</v>
      </c>
      <c r="E568" s="9" t="s">
        <v>292</v>
      </c>
      <c r="F568" s="10" t="s">
        <v>143</v>
      </c>
      <c r="G568" s="10" t="s">
        <v>391</v>
      </c>
      <c r="H568" s="10">
        <v>750101</v>
      </c>
      <c r="I568" t="str">
        <f t="shared" si="8"/>
        <v>闽西职业技术学院440102龙岩市农业学校</v>
      </c>
      <c r="J568" t="s">
        <v>275</v>
      </c>
      <c r="K568" t="e">
        <f>VLOOKUP(I568,#REF!,2,0)</f>
        <v>#REF!</v>
      </c>
    </row>
    <row r="569" hidden="1" spans="1:11">
      <c r="A569" s="9">
        <v>568</v>
      </c>
      <c r="B569" s="10" t="s">
        <v>235</v>
      </c>
      <c r="C569" s="9">
        <v>440105</v>
      </c>
      <c r="D569" s="10" t="s">
        <v>129</v>
      </c>
      <c r="E569" s="9" t="s">
        <v>292</v>
      </c>
      <c r="F569" s="10" t="s">
        <v>143</v>
      </c>
      <c r="G569" s="10" t="s">
        <v>126</v>
      </c>
      <c r="H569" s="10">
        <v>610202</v>
      </c>
      <c r="I569" t="str">
        <f t="shared" si="8"/>
        <v>闽西职业技术学院440105龙岩市农业学校</v>
      </c>
      <c r="J569" t="s">
        <v>275</v>
      </c>
      <c r="K569" t="e">
        <f>VLOOKUP(I569,#REF!,2,0)</f>
        <v>#REF!</v>
      </c>
    </row>
    <row r="570" hidden="1" spans="1:11">
      <c r="A570" s="9">
        <v>569</v>
      </c>
      <c r="B570" s="10" t="s">
        <v>235</v>
      </c>
      <c r="C570" s="9">
        <v>440601</v>
      </c>
      <c r="D570" s="10" t="s">
        <v>10</v>
      </c>
      <c r="E570" s="9" t="s">
        <v>292</v>
      </c>
      <c r="F570" s="10" t="s">
        <v>204</v>
      </c>
      <c r="G570" s="10" t="s">
        <v>346</v>
      </c>
      <c r="H570" s="10">
        <v>640601</v>
      </c>
      <c r="I570" t="str">
        <f t="shared" si="8"/>
        <v>闽西职业技术学院440601上杭职业中专学校</v>
      </c>
      <c r="J570" t="s">
        <v>275</v>
      </c>
      <c r="K570" t="e">
        <f>VLOOKUP(I570,#REF!,2,0)</f>
        <v>#REF!</v>
      </c>
    </row>
    <row r="571" hidden="1" spans="1:11">
      <c r="A571" s="9">
        <v>570</v>
      </c>
      <c r="B571" s="10" t="s">
        <v>235</v>
      </c>
      <c r="C571" s="9">
        <v>460104</v>
      </c>
      <c r="D571" s="10" t="s">
        <v>168</v>
      </c>
      <c r="E571" s="9" t="s">
        <v>292</v>
      </c>
      <c r="F571" s="10" t="s">
        <v>302</v>
      </c>
      <c r="G571" s="10" t="s">
        <v>295</v>
      </c>
      <c r="H571" s="10">
        <v>660102</v>
      </c>
      <c r="I571" t="str">
        <f t="shared" si="8"/>
        <v>闽西职业技术学院460104武平职业中专学校</v>
      </c>
      <c r="J571" t="s">
        <v>275</v>
      </c>
      <c r="K571" t="e">
        <f>VLOOKUP(I571,#REF!,2,0)</f>
        <v>#REF!</v>
      </c>
    </row>
    <row r="572" hidden="1" spans="1:11">
      <c r="A572" s="9">
        <v>571</v>
      </c>
      <c r="B572" s="10" t="s">
        <v>235</v>
      </c>
      <c r="C572" s="9">
        <v>460104</v>
      </c>
      <c r="D572" s="10" t="s">
        <v>168</v>
      </c>
      <c r="E572" s="9" t="s">
        <v>292</v>
      </c>
      <c r="F572" s="10" t="s">
        <v>486</v>
      </c>
      <c r="G572" s="10" t="s">
        <v>308</v>
      </c>
      <c r="H572" s="10">
        <v>660103</v>
      </c>
      <c r="I572" t="str">
        <f t="shared" si="8"/>
        <v>闽西职业技术学院460104永定侨荣职业中专学校</v>
      </c>
      <c r="J572" t="s">
        <v>275</v>
      </c>
      <c r="K572" t="e">
        <f>VLOOKUP(I572,#REF!,2,0)</f>
        <v>#REF!</v>
      </c>
    </row>
    <row r="573" hidden="1" spans="1:11">
      <c r="A573" s="9">
        <v>572</v>
      </c>
      <c r="B573" s="10" t="s">
        <v>235</v>
      </c>
      <c r="C573" s="9">
        <v>460301</v>
      </c>
      <c r="D573" s="10" t="s">
        <v>96</v>
      </c>
      <c r="E573" s="9" t="s">
        <v>292</v>
      </c>
      <c r="F573" s="10" t="s">
        <v>440</v>
      </c>
      <c r="G573" s="10" t="s">
        <v>295</v>
      </c>
      <c r="H573" s="10">
        <v>660102</v>
      </c>
      <c r="I573" t="str">
        <f t="shared" si="8"/>
        <v>闽西职业技术学院460301漳平职业中专学校</v>
      </c>
      <c r="J573" t="s">
        <v>275</v>
      </c>
      <c r="K573" t="e">
        <f>VLOOKUP(I573,#REF!,2,0)</f>
        <v>#REF!</v>
      </c>
    </row>
    <row r="574" hidden="1" spans="1:11">
      <c r="A574" s="9">
        <v>573</v>
      </c>
      <c r="B574" s="10" t="s">
        <v>235</v>
      </c>
      <c r="C574" s="9">
        <v>460306</v>
      </c>
      <c r="D574" s="10" t="s">
        <v>137</v>
      </c>
      <c r="E574" s="9" t="s">
        <v>292</v>
      </c>
      <c r="F574" s="10" t="s">
        <v>204</v>
      </c>
      <c r="G574" s="10" t="s">
        <v>329</v>
      </c>
      <c r="H574" s="10">
        <v>660302</v>
      </c>
      <c r="I574" t="str">
        <f t="shared" si="8"/>
        <v>闽西职业技术学院460306上杭职业中专学校</v>
      </c>
      <c r="J574" t="s">
        <v>275</v>
      </c>
      <c r="K574" t="e">
        <f>VLOOKUP(I574,#REF!,2,0)</f>
        <v>#REF!</v>
      </c>
    </row>
    <row r="575" hidden="1" spans="1:11">
      <c r="A575" s="9">
        <v>574</v>
      </c>
      <c r="B575" s="10" t="s">
        <v>235</v>
      </c>
      <c r="C575" s="9">
        <v>470201</v>
      </c>
      <c r="D575" s="10" t="s">
        <v>459</v>
      </c>
      <c r="E575" s="9" t="s">
        <v>292</v>
      </c>
      <c r="F575" s="10" t="s">
        <v>373</v>
      </c>
      <c r="G575" s="10" t="s">
        <v>487</v>
      </c>
      <c r="H575" s="10">
        <v>630501</v>
      </c>
      <c r="I575" t="str">
        <f t="shared" si="8"/>
        <v>闽西职业技术学院470201长汀职业中专学校</v>
      </c>
      <c r="J575" t="s">
        <v>275</v>
      </c>
      <c r="K575" t="e">
        <f>VLOOKUP(I575,#REF!,2,0)</f>
        <v>#REF!</v>
      </c>
    </row>
    <row r="576" hidden="1" spans="1:11">
      <c r="A576" s="9">
        <v>575</v>
      </c>
      <c r="B576" s="10" t="s">
        <v>235</v>
      </c>
      <c r="C576" s="9">
        <v>510101</v>
      </c>
      <c r="D576" s="10" t="s">
        <v>113</v>
      </c>
      <c r="E576" s="9" t="s">
        <v>292</v>
      </c>
      <c r="F576" s="10" t="s">
        <v>466</v>
      </c>
      <c r="G576" s="10" t="s">
        <v>488</v>
      </c>
      <c r="H576" s="10">
        <v>710401</v>
      </c>
      <c r="I576" t="str">
        <f t="shared" si="8"/>
        <v>闽西职业技术学院510101连城县职业中专学校</v>
      </c>
      <c r="J576" t="s">
        <v>275</v>
      </c>
      <c r="K576" t="e">
        <f>VLOOKUP(I576,#REF!,2,0)</f>
        <v>#REF!</v>
      </c>
    </row>
    <row r="577" hidden="1" spans="1:11">
      <c r="A577" s="9">
        <v>576</v>
      </c>
      <c r="B577" s="10" t="s">
        <v>235</v>
      </c>
      <c r="C577" s="9">
        <v>510101</v>
      </c>
      <c r="D577" s="10" t="s">
        <v>113</v>
      </c>
      <c r="E577" s="9" t="s">
        <v>292</v>
      </c>
      <c r="F577" s="10" t="s">
        <v>302</v>
      </c>
      <c r="G577" s="10" t="s">
        <v>315</v>
      </c>
      <c r="H577" s="10">
        <v>710103</v>
      </c>
      <c r="I577" t="str">
        <f t="shared" si="8"/>
        <v>闽西职业技术学院510101武平职业中专学校</v>
      </c>
      <c r="J577" t="s">
        <v>275</v>
      </c>
      <c r="K577" t="e">
        <f>VLOOKUP(I577,#REF!,2,0)</f>
        <v>#REF!</v>
      </c>
    </row>
    <row r="578" hidden="1" spans="1:11">
      <c r="A578" s="9">
        <v>577</v>
      </c>
      <c r="B578" s="9" t="s">
        <v>235</v>
      </c>
      <c r="C578" s="9">
        <v>520201</v>
      </c>
      <c r="D578" s="9" t="s">
        <v>71</v>
      </c>
      <c r="E578" s="9" t="s">
        <v>292</v>
      </c>
      <c r="F578" s="9" t="s">
        <v>489</v>
      </c>
      <c r="G578" s="9" t="s">
        <v>71</v>
      </c>
      <c r="H578" s="10">
        <v>720201</v>
      </c>
      <c r="I578" t="str">
        <f t="shared" si="8"/>
        <v>闽西职业技术学院520201龙岩卫生学校</v>
      </c>
      <c r="J578" t="s">
        <v>275</v>
      </c>
      <c r="K578" t="e">
        <f>VLOOKUP(I578,#REF!,2,0)</f>
        <v>#REF!</v>
      </c>
    </row>
    <row r="579" hidden="1" spans="1:11">
      <c r="A579" s="9">
        <v>578</v>
      </c>
      <c r="B579" s="9" t="s">
        <v>235</v>
      </c>
      <c r="C579" s="9">
        <v>520301</v>
      </c>
      <c r="D579" s="9" t="s">
        <v>153</v>
      </c>
      <c r="E579" s="9" t="s">
        <v>292</v>
      </c>
      <c r="F579" s="9" t="s">
        <v>489</v>
      </c>
      <c r="G579" s="9" t="s">
        <v>362</v>
      </c>
      <c r="H579" s="10">
        <v>720301</v>
      </c>
      <c r="I579" t="str">
        <f t="shared" ref="I579:I605" si="9">CONCATENATE(B579,C579,F579)</f>
        <v>闽西职业技术学院520301龙岩卫生学校</v>
      </c>
      <c r="J579" t="s">
        <v>275</v>
      </c>
      <c r="K579" t="e">
        <f>VLOOKUP(I579,#REF!,2,0)</f>
        <v>#REF!</v>
      </c>
    </row>
    <row r="580" hidden="1" spans="1:11">
      <c r="A580" s="9">
        <v>579</v>
      </c>
      <c r="B580" s="9" t="s">
        <v>235</v>
      </c>
      <c r="C580" s="9">
        <v>530701</v>
      </c>
      <c r="D580" s="9" t="s">
        <v>53</v>
      </c>
      <c r="E580" s="9" t="s">
        <v>292</v>
      </c>
      <c r="F580" s="9" t="s">
        <v>143</v>
      </c>
      <c r="G580" s="9" t="s">
        <v>53</v>
      </c>
      <c r="H580" s="10">
        <v>730701</v>
      </c>
      <c r="I580" t="str">
        <f t="shared" si="9"/>
        <v>闽西职业技术学院530701龙岩市农业学校</v>
      </c>
      <c r="J580" t="s">
        <v>275</v>
      </c>
      <c r="K580" t="e">
        <f>VLOOKUP(I580,#REF!,2,0)</f>
        <v>#REF!</v>
      </c>
    </row>
    <row r="581" hidden="1" spans="1:11">
      <c r="A581" s="9">
        <v>580</v>
      </c>
      <c r="B581" s="10" t="s">
        <v>235</v>
      </c>
      <c r="C581" s="9">
        <v>530701</v>
      </c>
      <c r="D581" s="10" t="s">
        <v>53</v>
      </c>
      <c r="E581" s="9" t="s">
        <v>292</v>
      </c>
      <c r="F581" s="10" t="s">
        <v>486</v>
      </c>
      <c r="G581" s="10" t="s">
        <v>53</v>
      </c>
      <c r="H581" s="10">
        <v>730701</v>
      </c>
      <c r="I581" t="str">
        <f t="shared" si="9"/>
        <v>闽西职业技术学院530701永定侨荣职业中专学校</v>
      </c>
      <c r="J581" t="s">
        <v>275</v>
      </c>
      <c r="K581" t="e">
        <f>VLOOKUP(I581,#REF!,2,0)</f>
        <v>#REF!</v>
      </c>
    </row>
    <row r="582" hidden="1" spans="1:11">
      <c r="A582" s="9">
        <v>581</v>
      </c>
      <c r="B582" s="10" t="s">
        <v>235</v>
      </c>
      <c r="C582" s="9">
        <v>540101</v>
      </c>
      <c r="D582" s="10" t="s">
        <v>32</v>
      </c>
      <c r="E582" s="9" t="s">
        <v>292</v>
      </c>
      <c r="F582" s="10" t="s">
        <v>466</v>
      </c>
      <c r="G582" s="10" t="s">
        <v>325</v>
      </c>
      <c r="H582" s="10">
        <v>740101</v>
      </c>
      <c r="I582" t="str">
        <f t="shared" si="9"/>
        <v>闽西职业技术学院540101连城县职业中专学校</v>
      </c>
      <c r="J582" t="s">
        <v>275</v>
      </c>
      <c r="K582" t="e">
        <f>VLOOKUP(I582,#REF!,2,0)</f>
        <v>#REF!</v>
      </c>
    </row>
    <row r="583" hidden="1" spans="1:11">
      <c r="A583" s="9">
        <v>582</v>
      </c>
      <c r="B583" s="10" t="s">
        <v>235</v>
      </c>
      <c r="C583" s="9">
        <v>540101</v>
      </c>
      <c r="D583" s="10" t="s">
        <v>32</v>
      </c>
      <c r="E583" s="9" t="s">
        <v>292</v>
      </c>
      <c r="F583" s="10" t="s">
        <v>486</v>
      </c>
      <c r="G583" s="10" t="s">
        <v>325</v>
      </c>
      <c r="H583" s="10">
        <v>740101</v>
      </c>
      <c r="I583" t="str">
        <f t="shared" si="9"/>
        <v>闽西职业技术学院540101永定侨荣职业中专学校</v>
      </c>
      <c r="J583" t="s">
        <v>275</v>
      </c>
      <c r="K583" t="e">
        <f>VLOOKUP(I583,#REF!,2,0)</f>
        <v>#REF!</v>
      </c>
    </row>
    <row r="584" hidden="1" spans="1:11">
      <c r="A584" s="9">
        <v>583</v>
      </c>
      <c r="B584" s="9" t="s">
        <v>235</v>
      </c>
      <c r="C584" s="9" t="s">
        <v>402</v>
      </c>
      <c r="D584" s="9" t="s">
        <v>37</v>
      </c>
      <c r="E584" s="9" t="s">
        <v>292</v>
      </c>
      <c r="F584" s="9" t="s">
        <v>466</v>
      </c>
      <c r="G584" s="9" t="s">
        <v>380</v>
      </c>
      <c r="H584" s="10">
        <v>770101</v>
      </c>
      <c r="I584" t="str">
        <f t="shared" si="9"/>
        <v>闽西职业技术学院570102K连城县职业中专学校</v>
      </c>
      <c r="J584" t="s">
        <v>275</v>
      </c>
      <c r="K584" t="e">
        <f>VLOOKUP(I584,#REF!,2,0)</f>
        <v>#REF!</v>
      </c>
    </row>
    <row r="585" hidden="1" spans="1:11">
      <c r="A585" s="9">
        <v>584</v>
      </c>
      <c r="B585" s="10" t="s">
        <v>235</v>
      </c>
      <c r="C585" s="9" t="s">
        <v>402</v>
      </c>
      <c r="D585" s="10" t="s">
        <v>37</v>
      </c>
      <c r="E585" s="9" t="s">
        <v>292</v>
      </c>
      <c r="F585" s="10" t="s">
        <v>204</v>
      </c>
      <c r="G585" s="10" t="s">
        <v>380</v>
      </c>
      <c r="H585" s="10">
        <v>770101</v>
      </c>
      <c r="I585" t="str">
        <f t="shared" si="9"/>
        <v>闽西职业技术学院570102K上杭职业中专学校</v>
      </c>
      <c r="J585" t="s">
        <v>275</v>
      </c>
      <c r="K585" t="e">
        <f>VLOOKUP(I585,#REF!,2,0)</f>
        <v>#REF!</v>
      </c>
    </row>
    <row r="586" hidden="1" spans="1:11">
      <c r="A586" s="9">
        <v>585</v>
      </c>
      <c r="B586" s="10" t="s">
        <v>244</v>
      </c>
      <c r="C586" s="9">
        <v>440106</v>
      </c>
      <c r="D586" s="10" t="s">
        <v>79</v>
      </c>
      <c r="E586" s="9" t="s">
        <v>292</v>
      </c>
      <c r="F586" s="10" t="s">
        <v>490</v>
      </c>
      <c r="G586" s="10" t="s">
        <v>338</v>
      </c>
      <c r="H586" s="10">
        <v>750106</v>
      </c>
      <c r="I586" t="str">
        <f t="shared" si="9"/>
        <v>宁德职业技术学院440106宁德职业中专学校</v>
      </c>
      <c r="J586" t="s">
        <v>275</v>
      </c>
      <c r="K586" t="e">
        <f>VLOOKUP(I586,#REF!,2,0)</f>
        <v>#REF!</v>
      </c>
    </row>
    <row r="587" hidden="1" spans="1:11">
      <c r="A587" s="9">
        <v>586</v>
      </c>
      <c r="B587" s="10" t="s">
        <v>244</v>
      </c>
      <c r="C587" s="9">
        <v>440106</v>
      </c>
      <c r="D587" s="10" t="s">
        <v>79</v>
      </c>
      <c r="E587" s="9" t="s">
        <v>292</v>
      </c>
      <c r="F587" s="10" t="s">
        <v>361</v>
      </c>
      <c r="G587" s="10" t="s">
        <v>338</v>
      </c>
      <c r="H587" s="10">
        <v>750106</v>
      </c>
      <c r="I587" t="str">
        <f t="shared" si="9"/>
        <v>宁德职业技术学院440106柘荣职业技术学校</v>
      </c>
      <c r="J587" t="s">
        <v>275</v>
      </c>
      <c r="K587" t="e">
        <f>VLOOKUP(I587,#REF!,2,0)</f>
        <v>#REF!</v>
      </c>
    </row>
    <row r="588" hidden="1" spans="1:11">
      <c r="A588" s="9">
        <v>587</v>
      </c>
      <c r="B588" s="10" t="s">
        <v>244</v>
      </c>
      <c r="C588" s="9">
        <v>460103</v>
      </c>
      <c r="D588" s="10" t="s">
        <v>16</v>
      </c>
      <c r="E588" s="9" t="s">
        <v>292</v>
      </c>
      <c r="F588" s="10" t="s">
        <v>491</v>
      </c>
      <c r="G588" s="10" t="s">
        <v>308</v>
      </c>
      <c r="H588" s="10">
        <v>660103</v>
      </c>
      <c r="I588" t="str">
        <f t="shared" si="9"/>
        <v>宁德职业技术学院460103福安职业技术学校</v>
      </c>
      <c r="J588" t="s">
        <v>275</v>
      </c>
      <c r="K588" t="e">
        <f>VLOOKUP(I588,#REF!,2,0)</f>
        <v>#REF!</v>
      </c>
    </row>
    <row r="589" hidden="1" spans="1:11">
      <c r="A589" s="9">
        <v>588</v>
      </c>
      <c r="B589" s="10" t="s">
        <v>244</v>
      </c>
      <c r="C589" s="9">
        <v>460103</v>
      </c>
      <c r="D589" s="10" t="s">
        <v>16</v>
      </c>
      <c r="E589" s="9" t="s">
        <v>292</v>
      </c>
      <c r="F589" s="10" t="s">
        <v>405</v>
      </c>
      <c r="G589" s="10" t="s">
        <v>308</v>
      </c>
      <c r="H589" s="10">
        <v>660103</v>
      </c>
      <c r="I589" t="str">
        <f t="shared" si="9"/>
        <v>宁德职业技术学院460103霞浦职业中专学校</v>
      </c>
      <c r="J589" t="s">
        <v>275</v>
      </c>
      <c r="K589" t="e">
        <f>VLOOKUP(I589,#REF!,2,0)</f>
        <v>#REF!</v>
      </c>
    </row>
    <row r="590" hidden="1" spans="1:11">
      <c r="A590" s="9">
        <v>589</v>
      </c>
      <c r="B590" s="10" t="s">
        <v>244</v>
      </c>
      <c r="C590" s="9">
        <v>460203</v>
      </c>
      <c r="D590" s="10" t="s">
        <v>492</v>
      </c>
      <c r="E590" s="9" t="s">
        <v>292</v>
      </c>
      <c r="F590" s="10" t="s">
        <v>405</v>
      </c>
      <c r="G590" s="10" t="s">
        <v>327</v>
      </c>
      <c r="H590" s="10">
        <v>710105</v>
      </c>
      <c r="I590" t="str">
        <f t="shared" si="9"/>
        <v>宁德职业技术学院460203霞浦职业中专学校</v>
      </c>
      <c r="J590" t="s">
        <v>275</v>
      </c>
      <c r="K590" t="e">
        <f>VLOOKUP(I590,#REF!,2,0)</f>
        <v>#REF!</v>
      </c>
    </row>
    <row r="591" hidden="1" spans="1:11">
      <c r="A591" s="9">
        <v>590</v>
      </c>
      <c r="B591" s="10" t="s">
        <v>244</v>
      </c>
      <c r="C591" s="9">
        <v>460301</v>
      </c>
      <c r="D591" s="10" t="s">
        <v>96</v>
      </c>
      <c r="E591" s="9" t="s">
        <v>292</v>
      </c>
      <c r="F591" s="10" t="s">
        <v>298</v>
      </c>
      <c r="G591" s="10" t="s">
        <v>329</v>
      </c>
      <c r="H591" s="10">
        <v>660302</v>
      </c>
      <c r="I591" t="str">
        <f t="shared" si="9"/>
        <v>宁德职业技术学院460301古田职业中专学校</v>
      </c>
      <c r="J591" t="s">
        <v>275</v>
      </c>
      <c r="K591" t="e">
        <f>VLOOKUP(I591,#REF!,2,0)</f>
        <v>#REF!</v>
      </c>
    </row>
    <row r="592" hidden="1" spans="1:11">
      <c r="A592" s="9">
        <v>591</v>
      </c>
      <c r="B592" s="9" t="s">
        <v>244</v>
      </c>
      <c r="C592" s="9">
        <v>510201</v>
      </c>
      <c r="D592" s="9" t="s">
        <v>132</v>
      </c>
      <c r="E592" s="9" t="s">
        <v>292</v>
      </c>
      <c r="F592" s="9" t="s">
        <v>298</v>
      </c>
      <c r="G592" s="9" t="s">
        <v>321</v>
      </c>
      <c r="H592" s="10">
        <v>710201</v>
      </c>
      <c r="I592" t="str">
        <f t="shared" si="9"/>
        <v>宁德职业技术学院510201古田职业中专学校</v>
      </c>
      <c r="J592" t="s">
        <v>275</v>
      </c>
      <c r="K592" t="e">
        <f>VLOOKUP(I592,#REF!,2,0)</f>
        <v>#REF!</v>
      </c>
    </row>
    <row r="593" hidden="1" spans="1:11">
      <c r="A593" s="9">
        <v>592</v>
      </c>
      <c r="B593" s="10" t="s">
        <v>244</v>
      </c>
      <c r="C593" s="9">
        <v>510201</v>
      </c>
      <c r="D593" s="10" t="s">
        <v>132</v>
      </c>
      <c r="E593" s="9" t="s">
        <v>292</v>
      </c>
      <c r="F593" s="10" t="s">
        <v>491</v>
      </c>
      <c r="G593" s="10" t="s">
        <v>321</v>
      </c>
      <c r="H593" s="10">
        <v>710201</v>
      </c>
      <c r="I593" t="str">
        <f t="shared" si="9"/>
        <v>宁德职业技术学院510201福安职业技术学校</v>
      </c>
      <c r="J593" t="s">
        <v>275</v>
      </c>
      <c r="K593" t="e">
        <f>VLOOKUP(I593,#REF!,2,0)</f>
        <v>#REF!</v>
      </c>
    </row>
    <row r="594" hidden="1" spans="1:11">
      <c r="A594" s="9">
        <v>593</v>
      </c>
      <c r="B594" s="10" t="s">
        <v>244</v>
      </c>
      <c r="C594" s="9">
        <v>510201</v>
      </c>
      <c r="D594" s="10" t="s">
        <v>132</v>
      </c>
      <c r="E594" s="9" t="s">
        <v>292</v>
      </c>
      <c r="F594" s="10" t="s">
        <v>490</v>
      </c>
      <c r="G594" s="10" t="s">
        <v>321</v>
      </c>
      <c r="H594" s="10">
        <v>710201</v>
      </c>
      <c r="I594" t="str">
        <f t="shared" si="9"/>
        <v>宁德职业技术学院510201宁德职业中专学校</v>
      </c>
      <c r="J594" t="s">
        <v>275</v>
      </c>
      <c r="K594" t="e">
        <f>VLOOKUP(I594,#REF!,2,0)</f>
        <v>#REF!</v>
      </c>
    </row>
    <row r="595" hidden="1" spans="1:11">
      <c r="A595" s="9">
        <v>594</v>
      </c>
      <c r="B595" s="10" t="s">
        <v>244</v>
      </c>
      <c r="C595" s="9">
        <v>510215</v>
      </c>
      <c r="D595" s="10" t="s">
        <v>29</v>
      </c>
      <c r="E595" s="9" t="s">
        <v>292</v>
      </c>
      <c r="F595" s="10" t="s">
        <v>493</v>
      </c>
      <c r="G595" s="10" t="s">
        <v>353</v>
      </c>
      <c r="H595" s="10">
        <v>760204</v>
      </c>
      <c r="I595" t="str">
        <f t="shared" si="9"/>
        <v>宁德职业技术学院510215寿宁职业技术学校</v>
      </c>
      <c r="J595" t="s">
        <v>275</v>
      </c>
      <c r="K595" t="e">
        <f>VLOOKUP(I595,#REF!,2,0)</f>
        <v>#REF!</v>
      </c>
    </row>
    <row r="596" hidden="1" spans="1:11">
      <c r="A596" s="9">
        <v>595</v>
      </c>
      <c r="B596" s="10" t="s">
        <v>244</v>
      </c>
      <c r="C596" s="9">
        <v>530703</v>
      </c>
      <c r="D596" s="10" t="s">
        <v>494</v>
      </c>
      <c r="E596" s="9" t="s">
        <v>292</v>
      </c>
      <c r="F596" s="10" t="s">
        <v>495</v>
      </c>
      <c r="G596" s="10" t="s">
        <v>53</v>
      </c>
      <c r="H596" s="10">
        <v>730701</v>
      </c>
      <c r="I596" t="str">
        <f t="shared" si="9"/>
        <v>宁德职业技术学院530703宁德财经学校</v>
      </c>
      <c r="J596" t="s">
        <v>275</v>
      </c>
      <c r="K596" t="e">
        <f>VLOOKUP(I596,#REF!,2,0)</f>
        <v>#REF!</v>
      </c>
    </row>
    <row r="597" hidden="1" spans="1:11">
      <c r="A597" s="9">
        <v>596</v>
      </c>
      <c r="B597" s="10" t="s">
        <v>244</v>
      </c>
      <c r="C597" s="9">
        <v>530703</v>
      </c>
      <c r="D597" s="10" t="s">
        <v>494</v>
      </c>
      <c r="E597" s="9" t="s">
        <v>292</v>
      </c>
      <c r="F597" s="10" t="s">
        <v>114</v>
      </c>
      <c r="G597" s="10" t="s">
        <v>53</v>
      </c>
      <c r="H597" s="10">
        <v>730701</v>
      </c>
      <c r="I597" t="str">
        <f t="shared" si="9"/>
        <v>宁德职业技术学院530703福建经济学校</v>
      </c>
      <c r="J597" t="s">
        <v>275</v>
      </c>
      <c r="K597" t="e">
        <f>VLOOKUP(I597,#REF!,2,0)</f>
        <v>#REF!</v>
      </c>
    </row>
    <row r="598" hidden="1" spans="1:11">
      <c r="A598" s="9">
        <v>597</v>
      </c>
      <c r="B598" s="10" t="s">
        <v>244</v>
      </c>
      <c r="C598" s="9">
        <v>550102</v>
      </c>
      <c r="D598" s="10" t="s">
        <v>67</v>
      </c>
      <c r="E598" s="9" t="s">
        <v>292</v>
      </c>
      <c r="F598" s="10" t="s">
        <v>490</v>
      </c>
      <c r="G598" s="10" t="s">
        <v>391</v>
      </c>
      <c r="H598" s="10">
        <v>750101</v>
      </c>
      <c r="I598" t="str">
        <f t="shared" si="9"/>
        <v>宁德职业技术学院550102宁德职业中专学校</v>
      </c>
      <c r="J598" t="s">
        <v>275</v>
      </c>
      <c r="K598" t="e">
        <f>VLOOKUP(I598,#REF!,2,0)</f>
        <v>#REF!</v>
      </c>
    </row>
    <row r="599" hidden="1" spans="1:11">
      <c r="A599" s="9">
        <v>598</v>
      </c>
      <c r="B599" s="10" t="s">
        <v>244</v>
      </c>
      <c r="C599" s="9">
        <v>550102</v>
      </c>
      <c r="D599" s="10" t="s">
        <v>67</v>
      </c>
      <c r="E599" s="9" t="s">
        <v>292</v>
      </c>
      <c r="F599" s="10" t="s">
        <v>114</v>
      </c>
      <c r="G599" s="10" t="s">
        <v>352</v>
      </c>
      <c r="H599" s="10">
        <v>710210</v>
      </c>
      <c r="I599" t="str">
        <f t="shared" si="9"/>
        <v>宁德职业技术学院550102福建经济学校</v>
      </c>
      <c r="J599" t="s">
        <v>275</v>
      </c>
      <c r="K599" t="e">
        <f>VLOOKUP(I599,#REF!,2,0)</f>
        <v>#REF!</v>
      </c>
    </row>
    <row r="600" hidden="1" spans="1:11">
      <c r="A600" s="9">
        <v>599</v>
      </c>
      <c r="B600" s="10" t="s">
        <v>244</v>
      </c>
      <c r="C600" s="9" t="s">
        <v>402</v>
      </c>
      <c r="D600" s="10" t="s">
        <v>37</v>
      </c>
      <c r="E600" s="9" t="s">
        <v>292</v>
      </c>
      <c r="F600" s="10" t="s">
        <v>491</v>
      </c>
      <c r="G600" s="10" t="s">
        <v>380</v>
      </c>
      <c r="H600" s="10">
        <v>770101</v>
      </c>
      <c r="I600" t="str">
        <f t="shared" si="9"/>
        <v>宁德职业技术学院570102K福安职业技术学校</v>
      </c>
      <c r="J600" t="s">
        <v>275</v>
      </c>
      <c r="K600" t="e">
        <f>VLOOKUP(I600,#REF!,2,0)</f>
        <v>#REF!</v>
      </c>
    </row>
    <row r="601" hidden="1" spans="1:11">
      <c r="A601" s="9">
        <v>600</v>
      </c>
      <c r="B601" s="10" t="s">
        <v>244</v>
      </c>
      <c r="C601" s="9" t="s">
        <v>402</v>
      </c>
      <c r="D601" s="10" t="s">
        <v>37</v>
      </c>
      <c r="E601" s="9" t="s">
        <v>292</v>
      </c>
      <c r="F601" s="10" t="s">
        <v>490</v>
      </c>
      <c r="G601" s="10" t="s">
        <v>380</v>
      </c>
      <c r="H601" s="10">
        <v>770101</v>
      </c>
      <c r="I601" t="str">
        <f t="shared" si="9"/>
        <v>宁德职业技术学院570102K宁德职业中专学校</v>
      </c>
      <c r="J601" t="s">
        <v>275</v>
      </c>
      <c r="K601" t="e">
        <f>VLOOKUP(I601,#REF!,2,0)</f>
        <v>#REF!</v>
      </c>
    </row>
    <row r="602" hidden="1" spans="1:11">
      <c r="A602" s="9">
        <v>601</v>
      </c>
      <c r="B602" s="10" t="s">
        <v>244</v>
      </c>
      <c r="C602" s="9" t="s">
        <v>402</v>
      </c>
      <c r="D602" s="10" t="s">
        <v>37</v>
      </c>
      <c r="E602" s="9" t="s">
        <v>292</v>
      </c>
      <c r="F602" s="10" t="s">
        <v>102</v>
      </c>
      <c r="G602" s="10" t="s">
        <v>380</v>
      </c>
      <c r="H602" s="10">
        <v>770101</v>
      </c>
      <c r="I602" t="str">
        <f t="shared" si="9"/>
        <v>宁德职业技术学院570102K福鼎职业中专学校</v>
      </c>
      <c r="J602" t="s">
        <v>275</v>
      </c>
      <c r="K602" t="e">
        <f>VLOOKUP(I602,#REF!,2,0)</f>
        <v>#REF!</v>
      </c>
    </row>
    <row r="603" hidden="1" spans="1:11">
      <c r="A603" s="9">
        <v>602</v>
      </c>
      <c r="B603" s="12" t="s">
        <v>238</v>
      </c>
      <c r="C603" s="12">
        <v>460301</v>
      </c>
      <c r="D603" s="12" t="s">
        <v>96</v>
      </c>
      <c r="E603" s="12" t="s">
        <v>292</v>
      </c>
      <c r="F603" s="12" t="s">
        <v>496</v>
      </c>
      <c r="G603" s="12" t="s">
        <v>332</v>
      </c>
      <c r="H603" s="12">
        <v>660301</v>
      </c>
      <c r="I603" t="str">
        <f t="shared" si="9"/>
        <v>闽北职业技术学院460301浦城职业技术学校</v>
      </c>
      <c r="J603" t="s">
        <v>275</v>
      </c>
      <c r="K603" t="e">
        <f>VLOOKUP(I603,#REF!,2,0)</f>
        <v>#REF!</v>
      </c>
    </row>
    <row r="604" hidden="1" spans="1:11">
      <c r="A604" s="9">
        <v>603</v>
      </c>
      <c r="B604" s="12" t="s">
        <v>238</v>
      </c>
      <c r="C604" s="12">
        <v>460301</v>
      </c>
      <c r="D604" s="12" t="s">
        <v>96</v>
      </c>
      <c r="E604" s="12" t="s">
        <v>292</v>
      </c>
      <c r="F604" s="12" t="s">
        <v>497</v>
      </c>
      <c r="G604" s="12" t="s">
        <v>315</v>
      </c>
      <c r="H604" s="12">
        <v>710103</v>
      </c>
      <c r="I604" t="str">
        <f t="shared" si="9"/>
        <v>闽北职业技术学院460301政和县中等职业技术学校</v>
      </c>
      <c r="J604" t="s">
        <v>275</v>
      </c>
      <c r="K604" t="e">
        <f>VLOOKUP(I604,#REF!,2,0)</f>
        <v>#REF!</v>
      </c>
    </row>
    <row r="605" hidden="1" spans="1:11">
      <c r="A605" s="9">
        <v>604</v>
      </c>
      <c r="B605" s="12" t="s">
        <v>238</v>
      </c>
      <c r="C605" s="12">
        <v>490101</v>
      </c>
      <c r="D605" s="12" t="s">
        <v>357</v>
      </c>
      <c r="E605" s="12" t="s">
        <v>292</v>
      </c>
      <c r="F605" s="12" t="s">
        <v>356</v>
      </c>
      <c r="G605" s="12" t="s">
        <v>498</v>
      </c>
      <c r="H605" s="12">
        <v>610301</v>
      </c>
      <c r="I605" t="str">
        <f t="shared" si="9"/>
        <v>闽北职业技术学院490101光泽县职业技术教育中心</v>
      </c>
      <c r="J605" t="s">
        <v>275</v>
      </c>
      <c r="K605" t="e">
        <f>VLOOKUP(I605,#REF!,2,0)</f>
        <v>#REF!</v>
      </c>
    </row>
    <row r="614" spans="2:2">
      <c r="B614" s="12"/>
    </row>
  </sheetData>
  <autoFilter ref="A1:K605">
    <filterColumn colId="10">
      <customFilters>
        <customFilter operator="equal" val="#N/A"/>
      </customFilters>
    </filterColumn>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C45"/>
  <sheetViews>
    <sheetView workbookViewId="0">
      <selection activeCell="A4" sqref="$A4:$XFD48"/>
    </sheetView>
  </sheetViews>
  <sheetFormatPr defaultColWidth="9" defaultRowHeight="13.5" outlineLevelCol="2"/>
  <cols>
    <col min="1" max="1" width="25.3833333333333" customWidth="1"/>
    <col min="2" max="2" width="16.1333333333333" hidden="1" customWidth="1"/>
    <col min="3" max="3" width="22.75" customWidth="1"/>
  </cols>
  <sheetData>
    <row r="1" spans="1:3">
      <c r="A1" t="s">
        <v>283</v>
      </c>
      <c r="B1" t="s">
        <v>285</v>
      </c>
      <c r="C1" t="s">
        <v>499</v>
      </c>
    </row>
    <row r="2" spans="1:3">
      <c r="A2" t="s">
        <v>222</v>
      </c>
      <c r="B2">
        <v>12</v>
      </c>
      <c r="C2" t="str">
        <f>IFERROR(VLOOKUP(A2,#REF!,1,0),"未报送")</f>
        <v>未报送</v>
      </c>
    </row>
    <row r="3" spans="1:3">
      <c r="A3" t="s">
        <v>247</v>
      </c>
      <c r="B3">
        <v>20</v>
      </c>
      <c r="C3" t="str">
        <f>IFERROR(VLOOKUP(A3,#REF!,1,0),"未报送")</f>
        <v>未报送</v>
      </c>
    </row>
    <row r="4" spans="1:3">
      <c r="A4" t="s">
        <v>225</v>
      </c>
      <c r="B4">
        <v>29</v>
      </c>
      <c r="C4" t="str">
        <f>IFERROR(VLOOKUP(A4,#REF!,1,0),"未报送")</f>
        <v>未报送</v>
      </c>
    </row>
    <row r="5" spans="1:3">
      <c r="A5" t="s">
        <v>227</v>
      </c>
      <c r="B5">
        <v>18</v>
      </c>
      <c r="C5" t="str">
        <f>IFERROR(VLOOKUP(A5,#REF!,1,0),"未报送")</f>
        <v>未报送</v>
      </c>
    </row>
    <row r="6" spans="1:3">
      <c r="A6" t="s">
        <v>229</v>
      </c>
      <c r="B6">
        <v>13</v>
      </c>
      <c r="C6" t="str">
        <f>IFERROR(VLOOKUP(A6,#REF!,1,0),"未报送")</f>
        <v>未报送</v>
      </c>
    </row>
    <row r="7" spans="1:3">
      <c r="A7" t="s">
        <v>226</v>
      </c>
      <c r="B7">
        <v>28</v>
      </c>
      <c r="C7" t="str">
        <f>IFERROR(VLOOKUP(A7,#REF!,1,0),"未报送")</f>
        <v>未报送</v>
      </c>
    </row>
    <row r="8" spans="1:3">
      <c r="A8" t="s">
        <v>231</v>
      </c>
      <c r="B8">
        <v>1</v>
      </c>
      <c r="C8" t="str">
        <f>IFERROR(VLOOKUP(A8,#REF!,1,0),"未报送")</f>
        <v>未报送</v>
      </c>
    </row>
    <row r="9" spans="1:3">
      <c r="A9" t="s">
        <v>228</v>
      </c>
      <c r="B9">
        <v>8</v>
      </c>
      <c r="C9" t="str">
        <f>IFERROR(VLOOKUP(A9,#REF!,1,0),"未报送")</f>
        <v>未报送</v>
      </c>
    </row>
    <row r="10" spans="1:3">
      <c r="A10" t="s">
        <v>223</v>
      </c>
      <c r="B10">
        <v>17</v>
      </c>
      <c r="C10" t="str">
        <f>IFERROR(VLOOKUP(A10,#REF!,1,0),"未报送")</f>
        <v>未报送</v>
      </c>
    </row>
    <row r="11" spans="1:3">
      <c r="A11" t="s">
        <v>230</v>
      </c>
      <c r="B11">
        <v>6</v>
      </c>
      <c r="C11" t="str">
        <f>IFERROR(VLOOKUP(A11,#REF!,1,0),"未报送")</f>
        <v>未报送</v>
      </c>
    </row>
    <row r="12" spans="1:3">
      <c r="A12" t="s">
        <v>224</v>
      </c>
      <c r="B12">
        <v>3</v>
      </c>
      <c r="C12" t="str">
        <f>IFERROR(VLOOKUP(A12,#REF!,1,0),"未报送")</f>
        <v>未报送</v>
      </c>
    </row>
    <row r="13" spans="1:3">
      <c r="A13" t="s">
        <v>251</v>
      </c>
      <c r="B13">
        <v>10</v>
      </c>
      <c r="C13" t="str">
        <f>IFERROR(VLOOKUP(A13,#REF!,1,0),"未报送")</f>
        <v>未报送</v>
      </c>
    </row>
    <row r="14" spans="1:3">
      <c r="A14" t="s">
        <v>254</v>
      </c>
      <c r="B14">
        <v>15</v>
      </c>
      <c r="C14" t="str">
        <f>IFERROR(VLOOKUP(A14,#REF!,1,0),"未报送")</f>
        <v>未报送</v>
      </c>
    </row>
    <row r="15" spans="1:3">
      <c r="A15" t="s">
        <v>248</v>
      </c>
      <c r="B15">
        <v>21</v>
      </c>
      <c r="C15" t="str">
        <f>IFERROR(VLOOKUP(A15,#REF!,1,0),"未报送")</f>
        <v>未报送</v>
      </c>
    </row>
    <row r="16" spans="1:3">
      <c r="A16" t="s">
        <v>237</v>
      </c>
      <c r="B16">
        <v>13</v>
      </c>
      <c r="C16" t="str">
        <f>IFERROR(VLOOKUP(A16,#REF!,1,0),"未报送")</f>
        <v>未报送</v>
      </c>
    </row>
    <row r="17" spans="1:3">
      <c r="A17" t="s">
        <v>236</v>
      </c>
      <c r="B17">
        <v>15</v>
      </c>
      <c r="C17" t="str">
        <f>IFERROR(VLOOKUP(A17,#REF!,1,0),"未报送")</f>
        <v>未报送</v>
      </c>
    </row>
    <row r="18" spans="1:3">
      <c r="A18" t="s">
        <v>240</v>
      </c>
      <c r="B18">
        <v>16</v>
      </c>
      <c r="C18" t="str">
        <f>IFERROR(VLOOKUP(A18,#REF!,1,0),"未报送")</f>
        <v>未报送</v>
      </c>
    </row>
    <row r="19" spans="1:3">
      <c r="A19" t="s">
        <v>238</v>
      </c>
      <c r="B19">
        <v>21</v>
      </c>
      <c r="C19" t="str">
        <f>IFERROR(VLOOKUP(A19,#REF!,1,0),"未报送")</f>
        <v>未报送</v>
      </c>
    </row>
    <row r="20" spans="1:3">
      <c r="A20" t="s">
        <v>233</v>
      </c>
      <c r="B20">
        <v>18</v>
      </c>
      <c r="C20" t="str">
        <f>IFERROR(VLOOKUP(A20,#REF!,1,0),"未报送")</f>
        <v>未报送</v>
      </c>
    </row>
    <row r="21" spans="1:3">
      <c r="A21" t="s">
        <v>235</v>
      </c>
      <c r="B21">
        <v>19</v>
      </c>
      <c r="C21" t="str">
        <f>IFERROR(VLOOKUP(A21,#REF!,1,0),"未报送")</f>
        <v>未报送</v>
      </c>
    </row>
    <row r="22" spans="1:3">
      <c r="A22" t="s">
        <v>244</v>
      </c>
      <c r="B22">
        <v>17</v>
      </c>
      <c r="C22" t="str">
        <f>IFERROR(VLOOKUP(A22,#REF!,1,0),"未报送")</f>
        <v>未报送</v>
      </c>
    </row>
    <row r="23" spans="1:3">
      <c r="A23" t="s">
        <v>249</v>
      </c>
      <c r="B23">
        <v>10</v>
      </c>
      <c r="C23" t="str">
        <f>IFERROR(VLOOKUP(A23,#REF!,1,0),"未报送")</f>
        <v>未报送</v>
      </c>
    </row>
    <row r="24" spans="1:3">
      <c r="A24" t="s">
        <v>265</v>
      </c>
      <c r="B24">
        <v>3</v>
      </c>
      <c r="C24" t="str">
        <f>IFERROR(VLOOKUP(A24,#REF!,1,0),"未报送")</f>
        <v>未报送</v>
      </c>
    </row>
    <row r="25" spans="1:3">
      <c r="A25" t="s">
        <v>242</v>
      </c>
      <c r="B25">
        <v>8</v>
      </c>
      <c r="C25" t="str">
        <f>IFERROR(VLOOKUP(A25,#REF!,1,0),"未报送")</f>
        <v>未报送</v>
      </c>
    </row>
    <row r="26" spans="1:3">
      <c r="A26" t="s">
        <v>262</v>
      </c>
      <c r="B26">
        <v>13</v>
      </c>
      <c r="C26" t="str">
        <f>IFERROR(VLOOKUP(A26,#REF!,1,0),"未报送")</f>
        <v>未报送</v>
      </c>
    </row>
    <row r="27" spans="1:3">
      <c r="A27" t="s">
        <v>250</v>
      </c>
      <c r="B27">
        <v>16</v>
      </c>
      <c r="C27" t="str">
        <f>IFERROR(VLOOKUP(A27,#REF!,1,0),"未报送")</f>
        <v>未报送</v>
      </c>
    </row>
    <row r="28" spans="1:3">
      <c r="A28" t="s">
        <v>239</v>
      </c>
      <c r="B28">
        <v>18</v>
      </c>
      <c r="C28" t="str">
        <f>IFERROR(VLOOKUP(A28,#REF!,1,0),"未报送")</f>
        <v>未报送</v>
      </c>
    </row>
    <row r="29" spans="1:3">
      <c r="A29" t="s">
        <v>263</v>
      </c>
      <c r="B29">
        <v>20</v>
      </c>
      <c r="C29" t="str">
        <f>IFERROR(VLOOKUP(A29,#REF!,1,0),"未报送")</f>
        <v>未报送</v>
      </c>
    </row>
    <row r="30" spans="1:3">
      <c r="A30" t="s">
        <v>232</v>
      </c>
      <c r="B30">
        <v>14</v>
      </c>
      <c r="C30" t="str">
        <f>IFERROR(VLOOKUP(A30,#REF!,1,0),"未报送")</f>
        <v>未报送</v>
      </c>
    </row>
    <row r="31" spans="1:3">
      <c r="A31" t="s">
        <v>243</v>
      </c>
      <c r="B31">
        <v>43</v>
      </c>
      <c r="C31" t="str">
        <f>IFERROR(VLOOKUP(A31,#REF!,1,0),"未报送")</f>
        <v>未报送</v>
      </c>
    </row>
    <row r="32" spans="1:3">
      <c r="A32" t="s">
        <v>264</v>
      </c>
      <c r="B32">
        <v>11</v>
      </c>
      <c r="C32" t="str">
        <f>IFERROR(VLOOKUP(A32,#REF!,1,0),"未报送")</f>
        <v>未报送</v>
      </c>
    </row>
    <row r="33" spans="1:3">
      <c r="A33" t="s">
        <v>241</v>
      </c>
      <c r="B33">
        <v>3</v>
      </c>
      <c r="C33" t="str">
        <f>IFERROR(VLOOKUP(A33,#REF!,1,0),"未报送")</f>
        <v>未报送</v>
      </c>
    </row>
    <row r="34" spans="1:3">
      <c r="A34" t="s">
        <v>258</v>
      </c>
      <c r="B34">
        <v>8</v>
      </c>
      <c r="C34" t="str">
        <f>IFERROR(VLOOKUP(A34,#REF!,1,0),"未报送")</f>
        <v>未报送</v>
      </c>
    </row>
    <row r="35" spans="1:3">
      <c r="A35" t="s">
        <v>253</v>
      </c>
      <c r="B35">
        <v>4</v>
      </c>
      <c r="C35" t="str">
        <f>IFERROR(VLOOKUP(A35,#REF!,1,0),"未报送")</f>
        <v>未报送</v>
      </c>
    </row>
    <row r="36" spans="1:3">
      <c r="A36" t="s">
        <v>257</v>
      </c>
      <c r="B36">
        <v>15</v>
      </c>
      <c r="C36" t="str">
        <f>IFERROR(VLOOKUP(A36,#REF!,1,0),"未报送")</f>
        <v>未报送</v>
      </c>
    </row>
    <row r="37" spans="1:3">
      <c r="A37" t="s">
        <v>256</v>
      </c>
      <c r="B37">
        <v>8</v>
      </c>
      <c r="C37" t="str">
        <f>IFERROR(VLOOKUP(A37,#REF!,1,0),"未报送")</f>
        <v>未报送</v>
      </c>
    </row>
    <row r="38" spans="1:3">
      <c r="A38" t="s">
        <v>255</v>
      </c>
      <c r="B38">
        <v>7</v>
      </c>
      <c r="C38" t="str">
        <f>IFERROR(VLOOKUP(A38,#REF!,1,0),"未报送")</f>
        <v>未报送</v>
      </c>
    </row>
    <row r="39" spans="1:3">
      <c r="A39" t="s">
        <v>252</v>
      </c>
      <c r="B39">
        <v>5</v>
      </c>
      <c r="C39" t="str">
        <f>IFERROR(VLOOKUP(A39,#REF!,1,0),"未报送")</f>
        <v>未报送</v>
      </c>
    </row>
    <row r="40" spans="1:3">
      <c r="A40" t="s">
        <v>261</v>
      </c>
      <c r="B40">
        <v>7</v>
      </c>
      <c r="C40" t="str">
        <f>IFERROR(VLOOKUP(A40,#REF!,1,0),"未报送")</f>
        <v>未报送</v>
      </c>
    </row>
    <row r="41" spans="1:3">
      <c r="A41" t="s">
        <v>245</v>
      </c>
      <c r="B41">
        <v>8</v>
      </c>
      <c r="C41" t="str">
        <f>IFERROR(VLOOKUP(A41,#REF!,1,0),"未报送")</f>
        <v>未报送</v>
      </c>
    </row>
    <row r="42" spans="1:3">
      <c r="A42" t="s">
        <v>259</v>
      </c>
      <c r="B42">
        <v>20</v>
      </c>
      <c r="C42" t="str">
        <f>IFERROR(VLOOKUP(A42,#REF!,1,0),"未报送")</f>
        <v>未报送</v>
      </c>
    </row>
    <row r="43" spans="1:3">
      <c r="A43" t="s">
        <v>260</v>
      </c>
      <c r="B43">
        <v>17</v>
      </c>
      <c r="C43" t="str">
        <f>IFERROR(VLOOKUP(A43,#REF!,1,0),"未报送")</f>
        <v>未报送</v>
      </c>
    </row>
    <row r="44" spans="1:3">
      <c r="A44" t="s">
        <v>246</v>
      </c>
      <c r="B44">
        <v>4</v>
      </c>
      <c r="C44" t="str">
        <f>IFERROR(VLOOKUP(A44,#REF!,1,0),"未报送")</f>
        <v>未报送</v>
      </c>
    </row>
    <row r="45" spans="1:3">
      <c r="A45" t="s">
        <v>234</v>
      </c>
      <c r="B45">
        <v>19</v>
      </c>
      <c r="C45" t="str">
        <f>IFERROR(VLOOKUP(A45,#REF!,1,0),"未报送")</f>
        <v>未报送</v>
      </c>
    </row>
  </sheetData>
  <autoFilter ref="A1:C45">
    <extLst/>
  </autoFilter>
  <conditionalFormatting sqref="C2:C45">
    <cfRule type="expression" dxfId="0" priority="1">
      <formula>$C2="未报送"</formula>
    </cfRule>
  </conditionalFormatting>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B95"/>
  <sheetViews>
    <sheetView workbookViewId="0">
      <selection activeCell="E38" sqref="E38"/>
    </sheetView>
  </sheetViews>
  <sheetFormatPr defaultColWidth="9" defaultRowHeight="13.5" outlineLevelCol="1"/>
  <cols>
    <col min="1" max="1" width="24.775" customWidth="1"/>
  </cols>
  <sheetData>
    <row r="1" spans="1:2">
      <c r="A1" s="2" t="s">
        <v>217</v>
      </c>
      <c r="B1" t="s">
        <v>216</v>
      </c>
    </row>
    <row r="2" spans="1:2">
      <c r="A2" s="3" t="s">
        <v>500</v>
      </c>
      <c r="B2">
        <v>1</v>
      </c>
    </row>
    <row r="3" spans="1:2">
      <c r="A3" s="4" t="s">
        <v>501</v>
      </c>
      <c r="B3">
        <v>2</v>
      </c>
    </row>
    <row r="4" spans="1:2">
      <c r="A4" s="5" t="s">
        <v>502</v>
      </c>
      <c r="B4">
        <v>3</v>
      </c>
    </row>
    <row r="5" spans="1:2">
      <c r="A5" s="6" t="s">
        <v>503</v>
      </c>
      <c r="B5">
        <v>4</v>
      </c>
    </row>
    <row r="6" spans="1:2">
      <c r="A6" s="6" t="s">
        <v>504</v>
      </c>
      <c r="B6">
        <v>5</v>
      </c>
    </row>
    <row r="7" spans="1:2">
      <c r="A7" s="6" t="s">
        <v>505</v>
      </c>
      <c r="B7">
        <v>6</v>
      </c>
    </row>
    <row r="8" spans="1:2">
      <c r="A8" s="6" t="s">
        <v>506</v>
      </c>
      <c r="B8">
        <v>7</v>
      </c>
    </row>
    <row r="9" spans="1:2">
      <c r="A9" s="6" t="s">
        <v>507</v>
      </c>
      <c r="B9">
        <v>8</v>
      </c>
    </row>
    <row r="10" spans="1:2">
      <c r="A10" s="6" t="s">
        <v>508</v>
      </c>
      <c r="B10">
        <v>9</v>
      </c>
    </row>
    <row r="11" spans="1:2">
      <c r="A11" s="6" t="s">
        <v>509</v>
      </c>
      <c r="B11">
        <v>10</v>
      </c>
    </row>
    <row r="12" spans="1:2">
      <c r="A12" s="6" t="s">
        <v>510</v>
      </c>
      <c r="B12">
        <v>11</v>
      </c>
    </row>
    <row r="13" spans="1:2">
      <c r="A13" s="6" t="s">
        <v>511</v>
      </c>
      <c r="B13">
        <v>12</v>
      </c>
    </row>
    <row r="14" spans="1:2">
      <c r="A14" s="6" t="s">
        <v>512</v>
      </c>
      <c r="B14">
        <v>13</v>
      </c>
    </row>
    <row r="15" spans="1:2">
      <c r="A15" s="6" t="s">
        <v>513</v>
      </c>
      <c r="B15">
        <v>14</v>
      </c>
    </row>
    <row r="16" spans="1:2">
      <c r="A16" s="6" t="s">
        <v>514</v>
      </c>
      <c r="B16">
        <v>15</v>
      </c>
    </row>
    <row r="17" spans="1:2">
      <c r="A17" s="6" t="s">
        <v>515</v>
      </c>
      <c r="B17">
        <v>16</v>
      </c>
    </row>
    <row r="18" spans="1:2">
      <c r="A18" s="6" t="s">
        <v>516</v>
      </c>
      <c r="B18">
        <v>17</v>
      </c>
    </row>
    <row r="19" spans="1:2">
      <c r="A19" s="6" t="s">
        <v>517</v>
      </c>
      <c r="B19">
        <v>18</v>
      </c>
    </row>
    <row r="20" spans="1:2">
      <c r="A20" s="6" t="s">
        <v>518</v>
      </c>
      <c r="B20">
        <v>19</v>
      </c>
    </row>
    <row r="21" spans="1:2">
      <c r="A21" s="6" t="s">
        <v>519</v>
      </c>
      <c r="B21">
        <v>20</v>
      </c>
    </row>
    <row r="22" spans="1:2">
      <c r="A22" s="6" t="s">
        <v>520</v>
      </c>
      <c r="B22">
        <v>21</v>
      </c>
    </row>
    <row r="23" spans="1:2">
      <c r="A23" s="6" t="s">
        <v>521</v>
      </c>
      <c r="B23">
        <v>22</v>
      </c>
    </row>
    <row r="24" spans="1:2">
      <c r="A24" s="6" t="s">
        <v>522</v>
      </c>
      <c r="B24">
        <v>23</v>
      </c>
    </row>
    <row r="25" spans="1:2">
      <c r="A25" s="6" t="s">
        <v>523</v>
      </c>
      <c r="B25">
        <v>24</v>
      </c>
    </row>
    <row r="26" spans="1:2">
      <c r="A26" s="5" t="s">
        <v>524</v>
      </c>
      <c r="B26">
        <v>25</v>
      </c>
    </row>
    <row r="27" spans="1:2">
      <c r="A27" s="6" t="s">
        <v>525</v>
      </c>
      <c r="B27">
        <v>26</v>
      </c>
    </row>
    <row r="28" spans="1:2">
      <c r="A28" s="6" t="s">
        <v>526</v>
      </c>
      <c r="B28">
        <v>27</v>
      </c>
    </row>
    <row r="29" spans="1:2">
      <c r="A29" s="6" t="s">
        <v>527</v>
      </c>
      <c r="B29">
        <v>28</v>
      </c>
    </row>
    <row r="30" spans="1:2">
      <c r="A30" s="6" t="s">
        <v>528</v>
      </c>
      <c r="B30">
        <v>29</v>
      </c>
    </row>
    <row r="31" spans="1:2">
      <c r="A31" s="6" t="s">
        <v>529</v>
      </c>
      <c r="B31">
        <v>30</v>
      </c>
    </row>
    <row r="32" spans="1:2">
      <c r="A32" s="6" t="s">
        <v>530</v>
      </c>
      <c r="B32">
        <v>31</v>
      </c>
    </row>
    <row r="33" spans="1:2">
      <c r="A33" s="6" t="s">
        <v>531</v>
      </c>
      <c r="B33">
        <v>32</v>
      </c>
    </row>
    <row r="34" spans="1:2">
      <c r="A34" s="6" t="s">
        <v>532</v>
      </c>
      <c r="B34">
        <v>33</v>
      </c>
    </row>
    <row r="35" spans="1:2">
      <c r="A35" s="6" t="s">
        <v>533</v>
      </c>
      <c r="B35">
        <v>34</v>
      </c>
    </row>
    <row r="36" spans="1:2">
      <c r="A36" s="6" t="s">
        <v>534</v>
      </c>
      <c r="B36">
        <v>35</v>
      </c>
    </row>
    <row r="37" spans="1:2">
      <c r="A37" s="6" t="s">
        <v>535</v>
      </c>
      <c r="B37">
        <v>36</v>
      </c>
    </row>
    <row r="38" spans="1:2">
      <c r="A38" s="5" t="s">
        <v>536</v>
      </c>
      <c r="B38">
        <v>37</v>
      </c>
    </row>
    <row r="39" spans="1:2">
      <c r="A39" s="6" t="s">
        <v>537</v>
      </c>
      <c r="B39">
        <v>38</v>
      </c>
    </row>
    <row r="40" spans="1:2">
      <c r="A40" s="6" t="s">
        <v>538</v>
      </c>
      <c r="B40">
        <v>39</v>
      </c>
    </row>
    <row r="41" spans="1:2">
      <c r="A41" s="6" t="s">
        <v>539</v>
      </c>
      <c r="B41">
        <v>40</v>
      </c>
    </row>
    <row r="42" spans="1:2">
      <c r="A42" s="6" t="s">
        <v>540</v>
      </c>
      <c r="B42">
        <v>41</v>
      </c>
    </row>
    <row r="43" spans="1:2">
      <c r="A43" s="6" t="s">
        <v>541</v>
      </c>
      <c r="B43">
        <v>42</v>
      </c>
    </row>
    <row r="44" spans="1:2">
      <c r="A44" s="4" t="s">
        <v>542</v>
      </c>
      <c r="B44">
        <v>43</v>
      </c>
    </row>
    <row r="45" spans="1:2">
      <c r="A45" s="5" t="s">
        <v>543</v>
      </c>
      <c r="B45">
        <v>44</v>
      </c>
    </row>
    <row r="46" spans="1:2">
      <c r="A46" s="6" t="s">
        <v>222</v>
      </c>
      <c r="B46">
        <v>45</v>
      </c>
    </row>
    <row r="47" spans="1:2">
      <c r="A47" s="6" t="s">
        <v>223</v>
      </c>
      <c r="B47">
        <v>46</v>
      </c>
    </row>
    <row r="48" ht="22.5" spans="1:2">
      <c r="A48" s="6" t="s">
        <v>224</v>
      </c>
      <c r="B48">
        <v>47</v>
      </c>
    </row>
    <row r="49" spans="1:2">
      <c r="A49" s="6" t="s">
        <v>225</v>
      </c>
      <c r="B49">
        <v>48</v>
      </c>
    </row>
    <row r="50" ht="22.5" spans="1:2">
      <c r="A50" s="6" t="s">
        <v>226</v>
      </c>
      <c r="B50">
        <v>49</v>
      </c>
    </row>
    <row r="51" spans="1:2">
      <c r="A51" s="6" t="s">
        <v>544</v>
      </c>
      <c r="B51">
        <v>50</v>
      </c>
    </row>
    <row r="52" spans="1:2">
      <c r="A52" s="6" t="s">
        <v>545</v>
      </c>
      <c r="B52">
        <v>51</v>
      </c>
    </row>
    <row r="53" spans="1:2">
      <c r="A53" s="6" t="s">
        <v>227</v>
      </c>
      <c r="B53">
        <v>52</v>
      </c>
    </row>
    <row r="54" spans="1:2">
      <c r="A54" s="6" t="s">
        <v>228</v>
      </c>
      <c r="B54">
        <v>53</v>
      </c>
    </row>
    <row r="55" ht="22.5" spans="1:2">
      <c r="A55" s="6" t="s">
        <v>229</v>
      </c>
      <c r="B55">
        <v>54</v>
      </c>
    </row>
    <row r="56" spans="1:2">
      <c r="A56" s="6" t="s">
        <v>230</v>
      </c>
      <c r="B56">
        <v>55</v>
      </c>
    </row>
    <row r="57" spans="1:2">
      <c r="A57" s="6" t="s">
        <v>231</v>
      </c>
      <c r="B57">
        <v>56</v>
      </c>
    </row>
    <row r="58" spans="1:2">
      <c r="A58" s="6" t="s">
        <v>546</v>
      </c>
      <c r="B58">
        <v>57</v>
      </c>
    </row>
    <row r="59" ht="22.5" spans="1:2">
      <c r="A59" s="6" t="s">
        <v>232</v>
      </c>
      <c r="B59">
        <v>58</v>
      </c>
    </row>
    <row r="60" spans="1:2">
      <c r="A60" s="6" t="s">
        <v>233</v>
      </c>
      <c r="B60">
        <v>59</v>
      </c>
    </row>
    <row r="61" spans="1:2">
      <c r="A61" s="6" t="s">
        <v>234</v>
      </c>
      <c r="B61">
        <v>60</v>
      </c>
    </row>
    <row r="62" spans="1:2">
      <c r="A62" s="6" t="s">
        <v>235</v>
      </c>
      <c r="B62">
        <v>61</v>
      </c>
    </row>
    <row r="63" spans="1:2">
      <c r="A63" s="6" t="s">
        <v>236</v>
      </c>
      <c r="B63">
        <v>62</v>
      </c>
    </row>
    <row r="64" spans="1:2">
      <c r="A64" s="6" t="s">
        <v>237</v>
      </c>
      <c r="B64">
        <v>63</v>
      </c>
    </row>
    <row r="65" spans="1:2">
      <c r="A65" s="6" t="s">
        <v>238</v>
      </c>
      <c r="B65">
        <v>64</v>
      </c>
    </row>
    <row r="66" spans="1:2">
      <c r="A66" s="6" t="s">
        <v>239</v>
      </c>
      <c r="B66">
        <v>65</v>
      </c>
    </row>
    <row r="67" spans="1:2">
      <c r="A67" s="6" t="s">
        <v>240</v>
      </c>
      <c r="B67">
        <v>66</v>
      </c>
    </row>
    <row r="68" spans="1:2">
      <c r="A68" s="6" t="s">
        <v>241</v>
      </c>
      <c r="B68">
        <v>67</v>
      </c>
    </row>
    <row r="69" spans="1:2">
      <c r="A69" s="6" t="s">
        <v>242</v>
      </c>
      <c r="B69">
        <v>68</v>
      </c>
    </row>
    <row r="70" spans="1:2">
      <c r="A70" s="6" t="s">
        <v>243</v>
      </c>
      <c r="B70">
        <v>69</v>
      </c>
    </row>
    <row r="71" spans="1:2">
      <c r="A71" s="6" t="s">
        <v>244</v>
      </c>
      <c r="B71">
        <v>70</v>
      </c>
    </row>
    <row r="72" spans="1:2">
      <c r="A72" s="6" t="s">
        <v>245</v>
      </c>
      <c r="B72">
        <v>71</v>
      </c>
    </row>
    <row r="73" spans="1:2">
      <c r="A73" s="6" t="s">
        <v>246</v>
      </c>
      <c r="B73">
        <v>72</v>
      </c>
    </row>
    <row r="74" spans="1:2">
      <c r="A74" s="5" t="s">
        <v>547</v>
      </c>
      <c r="B74">
        <v>73</v>
      </c>
    </row>
    <row r="75" spans="1:2">
      <c r="A75" s="6" t="s">
        <v>247</v>
      </c>
      <c r="B75">
        <v>74</v>
      </c>
    </row>
    <row r="76" spans="1:2">
      <c r="A76" s="6" t="s">
        <v>248</v>
      </c>
      <c r="B76">
        <v>75</v>
      </c>
    </row>
    <row r="77" spans="1:2">
      <c r="A77" s="6" t="s">
        <v>249</v>
      </c>
      <c r="B77">
        <v>76</v>
      </c>
    </row>
    <row r="78" spans="1:2">
      <c r="A78" s="6" t="s">
        <v>250</v>
      </c>
      <c r="B78">
        <v>77</v>
      </c>
    </row>
    <row r="79" spans="1:2">
      <c r="A79" s="6" t="s">
        <v>251</v>
      </c>
      <c r="B79">
        <v>78</v>
      </c>
    </row>
    <row r="80" spans="1:2">
      <c r="A80" s="6" t="s">
        <v>252</v>
      </c>
      <c r="B80">
        <v>79</v>
      </c>
    </row>
    <row r="81" ht="22.5" spans="1:2">
      <c r="A81" s="6" t="s">
        <v>253</v>
      </c>
      <c r="B81">
        <v>80</v>
      </c>
    </row>
    <row r="82" spans="1:2">
      <c r="A82" s="6" t="s">
        <v>548</v>
      </c>
      <c r="B82">
        <v>81</v>
      </c>
    </row>
    <row r="83" spans="1:2">
      <c r="A83" s="6" t="s">
        <v>254</v>
      </c>
      <c r="B83">
        <v>82</v>
      </c>
    </row>
    <row r="84" spans="1:2">
      <c r="A84" s="6" t="s">
        <v>255</v>
      </c>
      <c r="B84">
        <v>83</v>
      </c>
    </row>
    <row r="85" spans="1:2">
      <c r="A85" s="6" t="s">
        <v>256</v>
      </c>
      <c r="B85">
        <v>84</v>
      </c>
    </row>
    <row r="86" spans="1:2">
      <c r="A86" s="6" t="s">
        <v>257</v>
      </c>
      <c r="B86">
        <v>85</v>
      </c>
    </row>
    <row r="87" spans="1:2">
      <c r="A87" s="6" t="s">
        <v>258</v>
      </c>
      <c r="B87">
        <v>86</v>
      </c>
    </row>
    <row r="88" spans="1:2">
      <c r="A88" s="6" t="s">
        <v>259</v>
      </c>
      <c r="B88">
        <v>87</v>
      </c>
    </row>
    <row r="89" spans="1:2">
      <c r="A89" s="6" t="s">
        <v>260</v>
      </c>
      <c r="B89">
        <v>88</v>
      </c>
    </row>
    <row r="90" spans="1:2">
      <c r="A90" s="6" t="s">
        <v>261</v>
      </c>
      <c r="B90">
        <v>89</v>
      </c>
    </row>
    <row r="91" spans="1:2">
      <c r="A91" s="6" t="s">
        <v>262</v>
      </c>
      <c r="B91">
        <v>90</v>
      </c>
    </row>
    <row r="92" spans="1:2">
      <c r="A92" s="6" t="s">
        <v>263</v>
      </c>
      <c r="B92">
        <v>91</v>
      </c>
    </row>
    <row r="93" spans="1:2">
      <c r="A93" s="6" t="s">
        <v>264</v>
      </c>
      <c r="B93">
        <v>92</v>
      </c>
    </row>
    <row r="94" spans="1:2">
      <c r="A94" s="6" t="s">
        <v>265</v>
      </c>
      <c r="B94">
        <v>93</v>
      </c>
    </row>
    <row r="95" spans="1:2">
      <c r="A95" s="6" t="s">
        <v>549</v>
      </c>
      <c r="B95">
        <v>94</v>
      </c>
    </row>
  </sheetData>
  <conditionalFormatting sqref="A3">
    <cfRule type="cellIs" dxfId="1" priority="22" stopIfTrue="1" operator="equal">
      <formula>0</formula>
    </cfRule>
    <cfRule type="cellIs" dxfId="1" priority="21" operator="equal">
      <formula>0</formula>
    </cfRule>
  </conditionalFormatting>
  <conditionalFormatting sqref="A4">
    <cfRule type="cellIs" dxfId="1" priority="20" stopIfTrue="1" operator="equal">
      <formula>0</formula>
    </cfRule>
    <cfRule type="cellIs" dxfId="1" priority="19" operator="equal">
      <formula>0</formula>
    </cfRule>
  </conditionalFormatting>
  <conditionalFormatting sqref="A6">
    <cfRule type="cellIs" dxfId="1" priority="43" stopIfTrue="1" operator="equal">
      <formula>0</formula>
    </cfRule>
  </conditionalFormatting>
  <conditionalFormatting sqref="A7">
    <cfRule type="cellIs" dxfId="1" priority="42" stopIfTrue="1" operator="equal">
      <formula>0</formula>
    </cfRule>
  </conditionalFormatting>
  <conditionalFormatting sqref="A8">
    <cfRule type="cellIs" dxfId="1" priority="41" stopIfTrue="1" operator="equal">
      <formula>0</formula>
    </cfRule>
  </conditionalFormatting>
  <conditionalFormatting sqref="A9">
    <cfRule type="cellIs" dxfId="1" priority="40" stopIfTrue="1" operator="equal">
      <formula>0</formula>
    </cfRule>
  </conditionalFormatting>
  <conditionalFormatting sqref="A10">
    <cfRule type="cellIs" dxfId="1" priority="39" stopIfTrue="1" operator="equal">
      <formula>0</formula>
    </cfRule>
  </conditionalFormatting>
  <conditionalFormatting sqref="A11">
    <cfRule type="cellIs" dxfId="1" priority="38" stopIfTrue="1" operator="equal">
      <formula>0</formula>
    </cfRule>
  </conditionalFormatting>
  <conditionalFormatting sqref="A12">
    <cfRule type="cellIs" dxfId="1" priority="37" stopIfTrue="1" operator="equal">
      <formula>0</formula>
    </cfRule>
  </conditionalFormatting>
  <conditionalFormatting sqref="A13">
    <cfRule type="cellIs" dxfId="1" priority="36" stopIfTrue="1" operator="equal">
      <formula>0</formula>
    </cfRule>
  </conditionalFormatting>
  <conditionalFormatting sqref="A14">
    <cfRule type="cellIs" dxfId="1" priority="35" stopIfTrue="1" operator="equal">
      <formula>0</formula>
    </cfRule>
  </conditionalFormatting>
  <conditionalFormatting sqref="A15">
    <cfRule type="cellIs" dxfId="1" priority="34" stopIfTrue="1" operator="equal">
      <formula>0</formula>
    </cfRule>
  </conditionalFormatting>
  <conditionalFormatting sqref="A16">
    <cfRule type="cellIs" dxfId="1" priority="33" stopIfTrue="1" operator="equal">
      <formula>0</formula>
    </cfRule>
  </conditionalFormatting>
  <conditionalFormatting sqref="A17">
    <cfRule type="cellIs" dxfId="1" priority="32" stopIfTrue="1" operator="equal">
      <formula>0</formula>
    </cfRule>
  </conditionalFormatting>
  <conditionalFormatting sqref="A18">
    <cfRule type="cellIs" dxfId="1" priority="31" stopIfTrue="1" operator="equal">
      <formula>0</formula>
    </cfRule>
  </conditionalFormatting>
  <conditionalFormatting sqref="A19">
    <cfRule type="cellIs" dxfId="1" priority="30" stopIfTrue="1" operator="equal">
      <formula>0</formula>
    </cfRule>
  </conditionalFormatting>
  <conditionalFormatting sqref="A20">
    <cfRule type="cellIs" dxfId="1" priority="29" stopIfTrue="1" operator="equal">
      <formula>0</formula>
    </cfRule>
  </conditionalFormatting>
  <conditionalFormatting sqref="A21">
    <cfRule type="cellIs" dxfId="1" priority="28" stopIfTrue="1" operator="equal">
      <formula>0</formula>
    </cfRule>
  </conditionalFormatting>
  <conditionalFormatting sqref="A22">
    <cfRule type="cellIs" dxfId="1" priority="27" stopIfTrue="1" operator="equal">
      <formula>0</formula>
    </cfRule>
  </conditionalFormatting>
  <conditionalFormatting sqref="A23">
    <cfRule type="cellIs" dxfId="1" priority="26" stopIfTrue="1" operator="equal">
      <formula>0</formula>
    </cfRule>
  </conditionalFormatting>
  <conditionalFormatting sqref="A24">
    <cfRule type="cellIs" dxfId="1" priority="25" stopIfTrue="1" operator="equal">
      <formula>0</formula>
    </cfRule>
  </conditionalFormatting>
  <conditionalFormatting sqref="A25">
    <cfRule type="cellIs" dxfId="1" priority="24" stopIfTrue="1" operator="equal">
      <formula>0</formula>
    </cfRule>
  </conditionalFormatting>
  <conditionalFormatting sqref="A26">
    <cfRule type="cellIs" dxfId="1" priority="18" stopIfTrue="1" operator="equal">
      <formula>0</formula>
    </cfRule>
    <cfRule type="cellIs" dxfId="1" priority="17" operator="equal">
      <formula>0</formula>
    </cfRule>
  </conditionalFormatting>
  <conditionalFormatting sqref="A38">
    <cfRule type="cellIs" dxfId="1" priority="14" stopIfTrue="1" operator="equal">
      <formula>0</formula>
    </cfRule>
    <cfRule type="cellIs" dxfId="1" priority="13" operator="equal">
      <formula>0</formula>
    </cfRule>
  </conditionalFormatting>
  <conditionalFormatting sqref="A44">
    <cfRule type="cellIs" dxfId="1" priority="10" stopIfTrue="1" operator="equal">
      <formula>0</formula>
    </cfRule>
    <cfRule type="cellIs" dxfId="1" priority="9" operator="equal">
      <formula>0</formula>
    </cfRule>
  </conditionalFormatting>
  <conditionalFormatting sqref="A45">
    <cfRule type="cellIs" dxfId="1" priority="8" stopIfTrue="1" operator="equal">
      <formula>0</formula>
    </cfRule>
    <cfRule type="cellIs" dxfId="1" priority="7" operator="equal">
      <formula>0</formula>
    </cfRule>
  </conditionalFormatting>
  <conditionalFormatting sqref="A74">
    <cfRule type="cellIs" dxfId="1" priority="4" stopIfTrue="1" operator="equal">
      <formula>0</formula>
    </cfRule>
    <cfRule type="cellIs" dxfId="1" priority="3" operator="equal">
      <formula>0</formula>
    </cfRule>
  </conditionalFormatting>
  <conditionalFormatting sqref="A27:A37">
    <cfRule type="cellIs" dxfId="1" priority="16" stopIfTrue="1" operator="equal">
      <formula>0</formula>
    </cfRule>
    <cfRule type="cellIs" dxfId="1" priority="15" operator="equal">
      <formula>0</formula>
    </cfRule>
  </conditionalFormatting>
  <conditionalFormatting sqref="A39:A43">
    <cfRule type="cellIs" dxfId="1" priority="12" stopIfTrue="1" operator="equal">
      <formula>0</formula>
    </cfRule>
    <cfRule type="cellIs" dxfId="1" priority="11" operator="equal">
      <formula>0</formula>
    </cfRule>
  </conditionalFormatting>
  <conditionalFormatting sqref="A46:A73">
    <cfRule type="cellIs" dxfId="1" priority="6" stopIfTrue="1" operator="equal">
      <formula>0</formula>
    </cfRule>
    <cfRule type="cellIs" dxfId="1" priority="5" operator="equal">
      <formula>0</formula>
    </cfRule>
  </conditionalFormatting>
  <conditionalFormatting sqref="A75:A95">
    <cfRule type="cellIs" dxfId="1" priority="2" stopIfTrue="1" operator="equal">
      <formula>0</formula>
    </cfRule>
    <cfRule type="cellIs" dxfId="1" priority="1" operator="equal">
      <formula>0</formula>
    </cfRule>
  </conditionalFormatting>
  <conditionalFormatting sqref="A1:A2 A5">
    <cfRule type="cellIs" dxfId="1" priority="44" stopIfTrue="1" operator="equal">
      <formula>0</formula>
    </cfRule>
  </conditionalFormatting>
  <conditionalFormatting sqref="A1:A2 A5:A25">
    <cfRule type="cellIs" dxfId="1" priority="23" operator="equal">
      <formula>0</formula>
    </cfRule>
  </conditionalFormatting>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5"/>
  <dimension ref="A1:C369"/>
  <sheetViews>
    <sheetView workbookViewId="0">
      <selection activeCell="E38" sqref="E38"/>
    </sheetView>
  </sheetViews>
  <sheetFormatPr defaultColWidth="9" defaultRowHeight="13.5" outlineLevelCol="2"/>
  <cols>
    <col min="1" max="1" width="25.3833333333333" customWidth="1"/>
  </cols>
  <sheetData>
    <row r="1" spans="1:3">
      <c r="A1" t="s">
        <v>550</v>
      </c>
      <c r="B1" t="s">
        <v>551</v>
      </c>
      <c r="C1" t="s">
        <v>552</v>
      </c>
    </row>
    <row r="2" hidden="1" spans="1:3">
      <c r="A2" t="s">
        <v>222</v>
      </c>
      <c r="B2" t="s">
        <v>53</v>
      </c>
      <c r="C2">
        <v>150</v>
      </c>
    </row>
    <row r="3" hidden="1" spans="1:3">
      <c r="A3" t="s">
        <v>222</v>
      </c>
      <c r="B3" t="s">
        <v>168</v>
      </c>
      <c r="C3">
        <v>100</v>
      </c>
    </row>
    <row r="4" hidden="1" spans="1:3">
      <c r="A4" t="s">
        <v>222</v>
      </c>
      <c r="B4" t="s">
        <v>104</v>
      </c>
      <c r="C4">
        <v>100</v>
      </c>
    </row>
    <row r="5" hidden="1" spans="1:3">
      <c r="A5" t="s">
        <v>222</v>
      </c>
      <c r="B5" t="s">
        <v>92</v>
      </c>
      <c r="C5">
        <v>90</v>
      </c>
    </row>
    <row r="6" hidden="1" spans="1:3">
      <c r="A6" t="s">
        <v>222</v>
      </c>
      <c r="B6" t="s">
        <v>46</v>
      </c>
      <c r="C6">
        <v>110</v>
      </c>
    </row>
    <row r="7" hidden="1" spans="1:3">
      <c r="A7" t="s">
        <v>222</v>
      </c>
      <c r="B7" t="s">
        <v>170</v>
      </c>
      <c r="C7">
        <v>120</v>
      </c>
    </row>
    <row r="8" hidden="1" spans="1:3">
      <c r="A8" t="s">
        <v>247</v>
      </c>
      <c r="B8" t="s">
        <v>72</v>
      </c>
      <c r="C8">
        <v>110</v>
      </c>
    </row>
    <row r="9" hidden="1" spans="1:3">
      <c r="A9" t="s">
        <v>247</v>
      </c>
      <c r="B9" t="s">
        <v>403</v>
      </c>
      <c r="C9">
        <v>105</v>
      </c>
    </row>
    <row r="10" hidden="1" spans="1:3">
      <c r="A10" t="s">
        <v>247</v>
      </c>
      <c r="B10" t="s">
        <v>93</v>
      </c>
      <c r="C10">
        <v>100</v>
      </c>
    </row>
    <row r="11" hidden="1" spans="1:3">
      <c r="A11" t="s">
        <v>247</v>
      </c>
      <c r="B11" t="s">
        <v>32</v>
      </c>
      <c r="C11">
        <v>30</v>
      </c>
    </row>
    <row r="12" hidden="1" spans="1:3">
      <c r="A12" t="s">
        <v>247</v>
      </c>
      <c r="B12" t="s">
        <v>75</v>
      </c>
      <c r="C12">
        <v>80</v>
      </c>
    </row>
    <row r="13" hidden="1" spans="1:3">
      <c r="A13" t="s">
        <v>247</v>
      </c>
      <c r="B13" t="s">
        <v>24</v>
      </c>
      <c r="C13">
        <v>50</v>
      </c>
    </row>
    <row r="14" hidden="1" spans="1:3">
      <c r="A14" t="s">
        <v>247</v>
      </c>
      <c r="B14" t="s">
        <v>59</v>
      </c>
      <c r="C14">
        <v>145</v>
      </c>
    </row>
    <row r="15" hidden="1" spans="1:3">
      <c r="A15" t="s">
        <v>247</v>
      </c>
      <c r="B15" t="s">
        <v>189</v>
      </c>
      <c r="C15">
        <v>50</v>
      </c>
    </row>
    <row r="16" hidden="1" spans="1:3">
      <c r="A16" t="s">
        <v>247</v>
      </c>
      <c r="B16" t="s">
        <v>37</v>
      </c>
      <c r="C16">
        <v>150</v>
      </c>
    </row>
    <row r="17" hidden="1" spans="1:3">
      <c r="A17" t="s">
        <v>247</v>
      </c>
      <c r="B17" t="s">
        <v>191</v>
      </c>
      <c r="C17">
        <v>50</v>
      </c>
    </row>
    <row r="18" hidden="1" spans="1:3">
      <c r="A18" t="s">
        <v>225</v>
      </c>
      <c r="B18" t="s">
        <v>131</v>
      </c>
      <c r="C18">
        <v>100</v>
      </c>
    </row>
    <row r="19" hidden="1" spans="1:3">
      <c r="A19" t="s">
        <v>225</v>
      </c>
      <c r="B19" t="s">
        <v>129</v>
      </c>
      <c r="C19">
        <v>150</v>
      </c>
    </row>
    <row r="20" hidden="1" spans="1:3">
      <c r="A20" t="s">
        <v>225</v>
      </c>
      <c r="B20" t="s">
        <v>80</v>
      </c>
      <c r="C20">
        <v>100</v>
      </c>
    </row>
    <row r="21" hidden="1" spans="1:3">
      <c r="A21" t="s">
        <v>225</v>
      </c>
      <c r="B21" t="s">
        <v>48</v>
      </c>
      <c r="C21">
        <v>100</v>
      </c>
    </row>
    <row r="22" hidden="1" spans="1:3">
      <c r="A22" t="s">
        <v>225</v>
      </c>
      <c r="B22" t="s">
        <v>96</v>
      </c>
      <c r="C22">
        <v>150</v>
      </c>
    </row>
    <row r="23" hidden="1" spans="1:3">
      <c r="A23" t="s">
        <v>225</v>
      </c>
      <c r="B23" t="s">
        <v>132</v>
      </c>
      <c r="C23">
        <v>200</v>
      </c>
    </row>
    <row r="24" hidden="1" spans="1:3">
      <c r="A24" t="s">
        <v>225</v>
      </c>
      <c r="B24" t="s">
        <v>79</v>
      </c>
      <c r="C24">
        <v>150</v>
      </c>
    </row>
    <row r="25" hidden="1" spans="1:3">
      <c r="A25" t="s">
        <v>225</v>
      </c>
      <c r="B25" t="s">
        <v>130</v>
      </c>
      <c r="C25">
        <v>100</v>
      </c>
    </row>
    <row r="26" hidden="1" spans="1:3">
      <c r="A26" t="s">
        <v>225</v>
      </c>
      <c r="B26" t="s">
        <v>124</v>
      </c>
      <c r="C26">
        <v>50</v>
      </c>
    </row>
    <row r="27" hidden="1" spans="1:3">
      <c r="A27" t="s">
        <v>225</v>
      </c>
      <c r="B27" t="s">
        <v>32</v>
      </c>
      <c r="C27">
        <v>95</v>
      </c>
    </row>
    <row r="28" hidden="1" spans="1:3">
      <c r="A28" t="s">
        <v>225</v>
      </c>
      <c r="B28" t="s">
        <v>10</v>
      </c>
      <c r="C28">
        <v>50</v>
      </c>
    </row>
    <row r="29" hidden="1" spans="1:3">
      <c r="A29" t="s">
        <v>225</v>
      </c>
      <c r="B29" t="s">
        <v>127</v>
      </c>
      <c r="C29">
        <v>50</v>
      </c>
    </row>
    <row r="30" hidden="1" spans="1:3">
      <c r="A30" t="s">
        <v>225</v>
      </c>
      <c r="B30" t="s">
        <v>126</v>
      </c>
      <c r="C30">
        <v>150</v>
      </c>
    </row>
    <row r="31" hidden="1" spans="1:3">
      <c r="A31" t="s">
        <v>227</v>
      </c>
      <c r="B31" t="s">
        <v>145</v>
      </c>
      <c r="C31">
        <v>40</v>
      </c>
    </row>
    <row r="32" hidden="1" spans="1:3">
      <c r="A32" t="s">
        <v>227</v>
      </c>
      <c r="B32" t="s">
        <v>144</v>
      </c>
      <c r="C32">
        <v>200</v>
      </c>
    </row>
    <row r="33" hidden="1" spans="1:3">
      <c r="A33" t="s">
        <v>227</v>
      </c>
      <c r="B33" t="s">
        <v>147</v>
      </c>
      <c r="C33">
        <v>160</v>
      </c>
    </row>
    <row r="34" hidden="1" spans="1:3">
      <c r="A34" t="s">
        <v>227</v>
      </c>
      <c r="B34" t="s">
        <v>24</v>
      </c>
      <c r="C34">
        <v>40</v>
      </c>
    </row>
    <row r="35" hidden="1" spans="1:3">
      <c r="A35" t="s">
        <v>227</v>
      </c>
      <c r="B35" t="s">
        <v>357</v>
      </c>
      <c r="C35">
        <v>120</v>
      </c>
    </row>
    <row r="36" hidden="1" spans="1:3">
      <c r="A36" t="s">
        <v>227</v>
      </c>
      <c r="B36" t="s">
        <v>126</v>
      </c>
      <c r="C36">
        <v>160</v>
      </c>
    </row>
    <row r="37" hidden="1" spans="1:3">
      <c r="A37" t="s">
        <v>229</v>
      </c>
      <c r="B37" t="s">
        <v>151</v>
      </c>
      <c r="C37">
        <v>80</v>
      </c>
    </row>
    <row r="38" hidden="1" spans="1:3">
      <c r="A38" t="s">
        <v>229</v>
      </c>
      <c r="B38" t="s">
        <v>24</v>
      </c>
      <c r="C38">
        <v>50</v>
      </c>
    </row>
    <row r="39" hidden="1" spans="1:3">
      <c r="A39" t="s">
        <v>229</v>
      </c>
      <c r="B39" t="s">
        <v>152</v>
      </c>
      <c r="C39">
        <v>90</v>
      </c>
    </row>
    <row r="40" hidden="1" spans="1:3">
      <c r="A40" t="s">
        <v>229</v>
      </c>
      <c r="B40" t="s">
        <v>150</v>
      </c>
      <c r="C40">
        <v>80</v>
      </c>
    </row>
    <row r="41" hidden="1" spans="1:3">
      <c r="A41" t="s">
        <v>229</v>
      </c>
      <c r="B41" t="s">
        <v>153</v>
      </c>
      <c r="C41">
        <v>140</v>
      </c>
    </row>
    <row r="42" hidden="1" spans="1:3">
      <c r="A42" t="s">
        <v>229</v>
      </c>
      <c r="B42" t="s">
        <v>372</v>
      </c>
      <c r="C42">
        <v>35</v>
      </c>
    </row>
    <row r="43" hidden="1" spans="1:3">
      <c r="A43" t="s">
        <v>229</v>
      </c>
      <c r="B43" t="s">
        <v>374</v>
      </c>
      <c r="C43">
        <v>95</v>
      </c>
    </row>
    <row r="44" hidden="1" spans="1:3">
      <c r="A44" t="s">
        <v>226</v>
      </c>
      <c r="B44" t="s">
        <v>131</v>
      </c>
      <c r="C44">
        <v>45</v>
      </c>
    </row>
    <row r="45" hidden="1" spans="1:3">
      <c r="A45" t="s">
        <v>226</v>
      </c>
      <c r="B45" t="s">
        <v>137</v>
      </c>
      <c r="C45">
        <v>135</v>
      </c>
    </row>
    <row r="46" hidden="1" spans="1:3">
      <c r="A46" t="s">
        <v>226</v>
      </c>
      <c r="B46" t="s">
        <v>53</v>
      </c>
      <c r="C46">
        <v>90</v>
      </c>
    </row>
    <row r="47" hidden="1" spans="1:3">
      <c r="A47" t="s">
        <v>226</v>
      </c>
      <c r="B47" t="s">
        <v>113</v>
      </c>
      <c r="C47">
        <v>90</v>
      </c>
    </row>
    <row r="48" hidden="1" spans="1:3">
      <c r="A48" t="s">
        <v>226</v>
      </c>
      <c r="B48" t="s">
        <v>134</v>
      </c>
      <c r="C48">
        <v>135</v>
      </c>
    </row>
    <row r="49" hidden="1" spans="1:3">
      <c r="A49" t="s">
        <v>226</v>
      </c>
      <c r="B49" t="s">
        <v>73</v>
      </c>
      <c r="C49">
        <v>135</v>
      </c>
    </row>
    <row r="50" hidden="1" spans="1:3">
      <c r="A50" t="s">
        <v>226</v>
      </c>
      <c r="B50" t="s">
        <v>96</v>
      </c>
      <c r="C50">
        <v>90</v>
      </c>
    </row>
    <row r="51" hidden="1" spans="1:3">
      <c r="A51" t="s">
        <v>226</v>
      </c>
      <c r="B51" t="s">
        <v>132</v>
      </c>
      <c r="C51">
        <v>40</v>
      </c>
    </row>
    <row r="52" hidden="1" spans="1:3">
      <c r="A52" t="s">
        <v>226</v>
      </c>
      <c r="B52" t="s">
        <v>170</v>
      </c>
      <c r="C52">
        <v>40</v>
      </c>
    </row>
    <row r="53" hidden="1" spans="1:3">
      <c r="A53" t="s">
        <v>226</v>
      </c>
      <c r="B53" t="s">
        <v>10</v>
      </c>
      <c r="C53">
        <v>130</v>
      </c>
    </row>
    <row r="54" hidden="1" spans="1:3">
      <c r="A54" t="s">
        <v>226</v>
      </c>
      <c r="B54" t="s">
        <v>141</v>
      </c>
      <c r="C54">
        <v>45</v>
      </c>
    </row>
    <row r="55" hidden="1" spans="1:3">
      <c r="A55" t="s">
        <v>226</v>
      </c>
      <c r="B55" t="s">
        <v>331</v>
      </c>
      <c r="C55">
        <v>50</v>
      </c>
    </row>
    <row r="56" hidden="1" spans="1:3">
      <c r="A56" t="s">
        <v>226</v>
      </c>
      <c r="B56" t="s">
        <v>136</v>
      </c>
      <c r="C56">
        <v>40</v>
      </c>
    </row>
    <row r="57" hidden="1" spans="1:3">
      <c r="A57" t="s">
        <v>226</v>
      </c>
      <c r="B57" t="s">
        <v>138</v>
      </c>
      <c r="C57">
        <v>135</v>
      </c>
    </row>
    <row r="58" hidden="1" spans="1:3">
      <c r="A58" t="s">
        <v>226</v>
      </c>
      <c r="B58" t="s">
        <v>169</v>
      </c>
      <c r="C58">
        <v>40</v>
      </c>
    </row>
    <row r="59" hidden="1" spans="1:3">
      <c r="A59" t="s">
        <v>231</v>
      </c>
      <c r="B59" t="s">
        <v>160</v>
      </c>
      <c r="C59">
        <v>400</v>
      </c>
    </row>
    <row r="60" hidden="1" spans="1:3">
      <c r="A60" t="s">
        <v>228</v>
      </c>
      <c r="B60" t="s">
        <v>71</v>
      </c>
      <c r="C60">
        <v>55</v>
      </c>
    </row>
    <row r="61" hidden="1" spans="1:3">
      <c r="A61" t="s">
        <v>228</v>
      </c>
      <c r="B61" t="s">
        <v>171</v>
      </c>
      <c r="C61">
        <v>55</v>
      </c>
    </row>
    <row r="62" hidden="1" spans="1:3">
      <c r="A62" t="s">
        <v>228</v>
      </c>
      <c r="B62" t="s">
        <v>150</v>
      </c>
      <c r="C62">
        <v>55</v>
      </c>
    </row>
    <row r="63" hidden="1" spans="1:3">
      <c r="A63" t="s">
        <v>228</v>
      </c>
      <c r="B63" t="s">
        <v>153</v>
      </c>
      <c r="C63">
        <v>110</v>
      </c>
    </row>
    <row r="64" hidden="1" spans="1:3">
      <c r="A64" t="s">
        <v>228</v>
      </c>
      <c r="B64" t="s">
        <v>366</v>
      </c>
      <c r="C64">
        <v>110</v>
      </c>
    </row>
    <row r="65" hidden="1" spans="1:3">
      <c r="A65" t="s">
        <v>228</v>
      </c>
      <c r="B65" t="s">
        <v>363</v>
      </c>
      <c r="C65">
        <v>55</v>
      </c>
    </row>
    <row r="66" hidden="1" spans="1:3">
      <c r="A66" t="s">
        <v>223</v>
      </c>
      <c r="B66" t="s">
        <v>118</v>
      </c>
      <c r="C66">
        <v>50</v>
      </c>
    </row>
    <row r="67" hidden="1" spans="1:3">
      <c r="A67" t="s">
        <v>223</v>
      </c>
      <c r="B67" t="s">
        <v>53</v>
      </c>
      <c r="C67">
        <v>50</v>
      </c>
    </row>
    <row r="68" hidden="1" spans="1:3">
      <c r="A68" t="s">
        <v>223</v>
      </c>
      <c r="B68" t="s">
        <v>113</v>
      </c>
      <c r="C68">
        <v>150</v>
      </c>
    </row>
    <row r="69" hidden="1" spans="1:3">
      <c r="A69" t="s">
        <v>223</v>
      </c>
      <c r="B69" t="s">
        <v>112</v>
      </c>
      <c r="C69">
        <v>50</v>
      </c>
    </row>
    <row r="70" hidden="1" spans="1:3">
      <c r="A70" t="s">
        <v>223</v>
      </c>
      <c r="B70" t="s">
        <v>311</v>
      </c>
      <c r="C70">
        <v>50</v>
      </c>
    </row>
    <row r="71" hidden="1" spans="1:3">
      <c r="A71" t="s">
        <v>223</v>
      </c>
      <c r="B71" t="s">
        <v>168</v>
      </c>
      <c r="C71">
        <v>50</v>
      </c>
    </row>
    <row r="72" hidden="1" spans="1:3">
      <c r="A72" t="s">
        <v>223</v>
      </c>
      <c r="B72" t="s">
        <v>110</v>
      </c>
      <c r="C72">
        <v>50</v>
      </c>
    </row>
    <row r="73" hidden="1" spans="1:3">
      <c r="A73" t="s">
        <v>223</v>
      </c>
      <c r="B73" t="s">
        <v>32</v>
      </c>
      <c r="C73">
        <v>50</v>
      </c>
    </row>
    <row r="74" hidden="1" spans="1:3">
      <c r="A74" t="s">
        <v>223</v>
      </c>
      <c r="B74" t="s">
        <v>46</v>
      </c>
      <c r="C74">
        <v>50</v>
      </c>
    </row>
    <row r="75" hidden="1" spans="1:3">
      <c r="A75" t="s">
        <v>223</v>
      </c>
      <c r="B75" t="s">
        <v>304</v>
      </c>
      <c r="C75">
        <v>50</v>
      </c>
    </row>
    <row r="76" hidden="1" spans="1:3">
      <c r="A76" t="s">
        <v>223</v>
      </c>
      <c r="B76" t="s">
        <v>115</v>
      </c>
      <c r="C76">
        <v>100</v>
      </c>
    </row>
    <row r="77" hidden="1" spans="1:3">
      <c r="A77" t="s">
        <v>223</v>
      </c>
      <c r="B77" t="s">
        <v>117</v>
      </c>
      <c r="C77">
        <v>100</v>
      </c>
    </row>
    <row r="78" hidden="1" spans="1:3">
      <c r="A78" t="s">
        <v>223</v>
      </c>
      <c r="B78" t="s">
        <v>116</v>
      </c>
      <c r="C78">
        <v>50</v>
      </c>
    </row>
    <row r="79" hidden="1" spans="1:3">
      <c r="A79" t="s">
        <v>223</v>
      </c>
      <c r="B79" t="s">
        <v>35</v>
      </c>
      <c r="C79">
        <v>50</v>
      </c>
    </row>
    <row r="80" hidden="1" spans="1:3">
      <c r="A80" t="s">
        <v>230</v>
      </c>
      <c r="B80" t="s">
        <v>207</v>
      </c>
      <c r="C80">
        <v>30</v>
      </c>
    </row>
    <row r="81" hidden="1" spans="1:3">
      <c r="A81" t="s">
        <v>230</v>
      </c>
      <c r="B81" t="s">
        <v>72</v>
      </c>
      <c r="C81">
        <v>40</v>
      </c>
    </row>
    <row r="82" hidden="1" spans="1:3">
      <c r="A82" t="s">
        <v>230</v>
      </c>
      <c r="B82" t="s">
        <v>382</v>
      </c>
      <c r="C82">
        <v>30</v>
      </c>
    </row>
    <row r="83" hidden="1" spans="1:3">
      <c r="A83" t="s">
        <v>230</v>
      </c>
      <c r="B83" t="s">
        <v>157</v>
      </c>
      <c r="C83">
        <v>50</v>
      </c>
    </row>
    <row r="84" hidden="1" spans="1:3">
      <c r="A84" t="s">
        <v>230</v>
      </c>
      <c r="B84" t="s">
        <v>66</v>
      </c>
      <c r="C84">
        <v>50</v>
      </c>
    </row>
    <row r="85" hidden="1" spans="1:3">
      <c r="A85" t="s">
        <v>230</v>
      </c>
      <c r="B85" t="s">
        <v>155</v>
      </c>
      <c r="C85">
        <v>55</v>
      </c>
    </row>
    <row r="86" hidden="1" spans="1:3">
      <c r="A86" t="s">
        <v>224</v>
      </c>
      <c r="B86" t="s">
        <v>121</v>
      </c>
      <c r="C86">
        <v>30</v>
      </c>
    </row>
    <row r="87" hidden="1" spans="1:3">
      <c r="A87" t="s">
        <v>224</v>
      </c>
      <c r="B87" t="s">
        <v>42</v>
      </c>
      <c r="C87">
        <v>100</v>
      </c>
    </row>
    <row r="88" hidden="1" spans="1:3">
      <c r="A88" t="s">
        <v>224</v>
      </c>
      <c r="B88" t="s">
        <v>66</v>
      </c>
      <c r="C88">
        <v>30</v>
      </c>
    </row>
    <row r="89" hidden="1" spans="1:3">
      <c r="A89" t="s">
        <v>251</v>
      </c>
      <c r="B89" t="s">
        <v>53</v>
      </c>
      <c r="C89">
        <v>90</v>
      </c>
    </row>
    <row r="90" hidden="1" spans="1:3">
      <c r="A90" t="s">
        <v>251</v>
      </c>
      <c r="B90" t="s">
        <v>88</v>
      </c>
      <c r="C90">
        <v>120</v>
      </c>
    </row>
    <row r="91" hidden="1" spans="1:3">
      <c r="A91" t="s">
        <v>251</v>
      </c>
      <c r="B91" t="s">
        <v>403</v>
      </c>
      <c r="C91">
        <v>50</v>
      </c>
    </row>
    <row r="92" hidden="1" spans="1:3">
      <c r="A92" t="s">
        <v>251</v>
      </c>
      <c r="B92" t="s">
        <v>79</v>
      </c>
      <c r="C92">
        <v>50</v>
      </c>
    </row>
    <row r="93" hidden="1" spans="1:3">
      <c r="A93" t="s">
        <v>251</v>
      </c>
      <c r="B93" t="s">
        <v>417</v>
      </c>
      <c r="C93">
        <v>85</v>
      </c>
    </row>
    <row r="94" hidden="1" spans="1:3">
      <c r="A94" t="s">
        <v>251</v>
      </c>
      <c r="B94" t="s">
        <v>138</v>
      </c>
      <c r="C94">
        <v>40</v>
      </c>
    </row>
    <row r="95" hidden="1" spans="1:3">
      <c r="A95" t="s">
        <v>254</v>
      </c>
      <c r="B95" t="s">
        <v>118</v>
      </c>
      <c r="C95">
        <v>110</v>
      </c>
    </row>
    <row r="96" hidden="1" spans="1:3">
      <c r="A96" t="s">
        <v>254</v>
      </c>
      <c r="B96" t="s">
        <v>29</v>
      </c>
      <c r="C96">
        <v>220</v>
      </c>
    </row>
    <row r="97" hidden="1" spans="1:3">
      <c r="A97" t="s">
        <v>254</v>
      </c>
      <c r="B97" t="s">
        <v>79</v>
      </c>
      <c r="C97">
        <v>85</v>
      </c>
    </row>
    <row r="98" hidden="1" spans="1:3">
      <c r="A98" t="s">
        <v>254</v>
      </c>
      <c r="B98" t="s">
        <v>198</v>
      </c>
      <c r="C98">
        <v>110</v>
      </c>
    </row>
    <row r="99" hidden="1" spans="1:3">
      <c r="A99" t="s">
        <v>254</v>
      </c>
      <c r="B99" t="s">
        <v>141</v>
      </c>
      <c r="C99">
        <v>130</v>
      </c>
    </row>
    <row r="100" hidden="1" spans="1:3">
      <c r="A100" t="s">
        <v>254</v>
      </c>
      <c r="B100" t="s">
        <v>56</v>
      </c>
      <c r="C100">
        <v>90</v>
      </c>
    </row>
    <row r="101" hidden="1" spans="1:3">
      <c r="A101" t="s">
        <v>248</v>
      </c>
      <c r="B101" t="s">
        <v>53</v>
      </c>
      <c r="C101">
        <v>240</v>
      </c>
    </row>
    <row r="102" hidden="1" spans="1:3">
      <c r="A102" t="s">
        <v>248</v>
      </c>
      <c r="B102" t="s">
        <v>29</v>
      </c>
      <c r="C102">
        <v>90</v>
      </c>
    </row>
    <row r="103" hidden="1" spans="1:3">
      <c r="A103" t="s">
        <v>248</v>
      </c>
      <c r="B103" t="s">
        <v>403</v>
      </c>
      <c r="C103">
        <v>100</v>
      </c>
    </row>
    <row r="104" hidden="1" spans="1:3">
      <c r="A104" t="s">
        <v>248</v>
      </c>
      <c r="B104" t="s">
        <v>71</v>
      </c>
      <c r="C104">
        <v>45</v>
      </c>
    </row>
    <row r="105" hidden="1" spans="1:3">
      <c r="A105" t="s">
        <v>248</v>
      </c>
      <c r="B105" t="s">
        <v>132</v>
      </c>
      <c r="C105">
        <v>230</v>
      </c>
    </row>
    <row r="106" hidden="1" spans="1:3">
      <c r="A106" t="s">
        <v>248</v>
      </c>
      <c r="B106" t="s">
        <v>104</v>
      </c>
      <c r="C106">
        <v>50</v>
      </c>
    </row>
    <row r="107" hidden="1" spans="1:3">
      <c r="A107" t="s">
        <v>248</v>
      </c>
      <c r="B107" t="s">
        <v>79</v>
      </c>
      <c r="C107">
        <v>150</v>
      </c>
    </row>
    <row r="108" hidden="1" spans="1:3">
      <c r="A108" t="s">
        <v>248</v>
      </c>
      <c r="B108" t="s">
        <v>147</v>
      </c>
      <c r="C108">
        <v>110</v>
      </c>
    </row>
    <row r="109" hidden="1" spans="1:3">
      <c r="A109" t="s">
        <v>248</v>
      </c>
      <c r="B109" t="s">
        <v>401</v>
      </c>
      <c r="C109">
        <v>60</v>
      </c>
    </row>
    <row r="110" hidden="1" spans="1:3">
      <c r="A110" t="s">
        <v>237</v>
      </c>
      <c r="B110" t="s">
        <v>53</v>
      </c>
      <c r="C110">
        <v>50</v>
      </c>
    </row>
    <row r="111" hidden="1" spans="1:3">
      <c r="A111" t="s">
        <v>237</v>
      </c>
      <c r="B111" t="s">
        <v>93</v>
      </c>
      <c r="C111">
        <v>45</v>
      </c>
    </row>
    <row r="112" hidden="1" spans="1:3">
      <c r="A112" t="s">
        <v>237</v>
      </c>
      <c r="B112" t="s">
        <v>46</v>
      </c>
      <c r="C112">
        <v>50</v>
      </c>
    </row>
    <row r="113" hidden="1" spans="1:3">
      <c r="A113" t="s">
        <v>237</v>
      </c>
      <c r="B113" t="s">
        <v>198</v>
      </c>
      <c r="C113">
        <v>50</v>
      </c>
    </row>
    <row r="114" hidden="1" spans="1:3">
      <c r="A114" t="s">
        <v>237</v>
      </c>
      <c r="B114" t="s">
        <v>74</v>
      </c>
      <c r="C114">
        <v>40</v>
      </c>
    </row>
    <row r="115" hidden="1" spans="1:3">
      <c r="A115" t="s">
        <v>237</v>
      </c>
      <c r="B115" t="s">
        <v>116</v>
      </c>
      <c r="C115">
        <v>50</v>
      </c>
    </row>
    <row r="116" hidden="1" spans="1:3">
      <c r="A116" t="s">
        <v>237</v>
      </c>
      <c r="B116" t="s">
        <v>66</v>
      </c>
      <c r="C116">
        <v>40</v>
      </c>
    </row>
    <row r="117" hidden="1" spans="1:3">
      <c r="A117" t="s">
        <v>237</v>
      </c>
      <c r="B117" t="s">
        <v>387</v>
      </c>
      <c r="C117">
        <v>50</v>
      </c>
    </row>
    <row r="118" hidden="1" spans="1:3">
      <c r="A118" t="s">
        <v>236</v>
      </c>
      <c r="B118" t="s">
        <v>53</v>
      </c>
      <c r="C118">
        <v>40</v>
      </c>
    </row>
    <row r="119" hidden="1" spans="1:3">
      <c r="A119" t="s">
        <v>236</v>
      </c>
      <c r="B119" t="s">
        <v>29</v>
      </c>
      <c r="C119">
        <v>80</v>
      </c>
    </row>
    <row r="120" hidden="1" spans="1:3">
      <c r="A120" t="s">
        <v>236</v>
      </c>
      <c r="B120" t="s">
        <v>21</v>
      </c>
      <c r="C120">
        <v>45</v>
      </c>
    </row>
    <row r="121" hidden="1" spans="1:3">
      <c r="A121" t="s">
        <v>236</v>
      </c>
      <c r="B121" t="s">
        <v>13</v>
      </c>
      <c r="C121">
        <v>40</v>
      </c>
    </row>
    <row r="122" hidden="1" spans="1:3">
      <c r="A122" t="s">
        <v>236</v>
      </c>
      <c r="B122" t="s">
        <v>79</v>
      </c>
      <c r="C122">
        <v>40</v>
      </c>
    </row>
    <row r="123" hidden="1" spans="1:3">
      <c r="A123" t="s">
        <v>236</v>
      </c>
      <c r="B123" t="s">
        <v>32</v>
      </c>
      <c r="C123">
        <v>45</v>
      </c>
    </row>
    <row r="124" hidden="1" spans="1:3">
      <c r="A124" t="s">
        <v>236</v>
      </c>
      <c r="B124" t="s">
        <v>462</v>
      </c>
      <c r="C124">
        <v>45</v>
      </c>
    </row>
    <row r="125" hidden="1" spans="1:3">
      <c r="A125" t="s">
        <v>236</v>
      </c>
      <c r="B125" t="s">
        <v>24</v>
      </c>
      <c r="C125">
        <v>45</v>
      </c>
    </row>
    <row r="126" hidden="1" spans="1:3">
      <c r="A126" t="s">
        <v>236</v>
      </c>
      <c r="B126" t="s">
        <v>10</v>
      </c>
      <c r="C126">
        <v>40</v>
      </c>
    </row>
    <row r="127" hidden="1" spans="1:3">
      <c r="A127" t="s">
        <v>236</v>
      </c>
      <c r="B127" t="s">
        <v>16</v>
      </c>
      <c r="C127">
        <v>40</v>
      </c>
    </row>
    <row r="128" hidden="1" spans="1:3">
      <c r="A128" t="s">
        <v>236</v>
      </c>
      <c r="B128" t="s">
        <v>459</v>
      </c>
      <c r="C128">
        <v>70</v>
      </c>
    </row>
    <row r="129" hidden="1" spans="1:3">
      <c r="A129" t="s">
        <v>240</v>
      </c>
      <c r="B129" t="s">
        <v>137</v>
      </c>
      <c r="C129">
        <v>50</v>
      </c>
    </row>
    <row r="130" hidden="1" spans="1:3">
      <c r="A130" t="s">
        <v>240</v>
      </c>
      <c r="B130" t="s">
        <v>113</v>
      </c>
      <c r="C130">
        <v>100</v>
      </c>
    </row>
    <row r="131" hidden="1" spans="1:3">
      <c r="A131" t="s">
        <v>240</v>
      </c>
      <c r="B131" t="s">
        <v>29</v>
      </c>
      <c r="C131">
        <v>50</v>
      </c>
    </row>
    <row r="132" hidden="1" spans="1:3">
      <c r="A132" t="s">
        <v>240</v>
      </c>
      <c r="B132" t="s">
        <v>112</v>
      </c>
      <c r="C132">
        <v>90</v>
      </c>
    </row>
    <row r="133" hidden="1" spans="1:3">
      <c r="A133" t="s">
        <v>240</v>
      </c>
      <c r="B133" t="s">
        <v>71</v>
      </c>
      <c r="C133">
        <v>100</v>
      </c>
    </row>
    <row r="134" hidden="1" spans="1:3">
      <c r="A134" t="s">
        <v>240</v>
      </c>
      <c r="B134" t="s">
        <v>96</v>
      </c>
      <c r="C134">
        <v>100</v>
      </c>
    </row>
    <row r="135" hidden="1" spans="1:3">
      <c r="A135" t="s">
        <v>240</v>
      </c>
      <c r="B135" t="s">
        <v>95</v>
      </c>
      <c r="C135">
        <v>100</v>
      </c>
    </row>
    <row r="136" hidden="1" spans="1:3">
      <c r="A136" t="s">
        <v>240</v>
      </c>
      <c r="B136" t="s">
        <v>170</v>
      </c>
      <c r="C136">
        <v>50</v>
      </c>
    </row>
    <row r="137" hidden="1" spans="1:3">
      <c r="A137" t="s">
        <v>240</v>
      </c>
      <c r="B137" t="s">
        <v>16</v>
      </c>
      <c r="C137">
        <v>100</v>
      </c>
    </row>
    <row r="138" hidden="1" spans="1:3">
      <c r="A138" t="s">
        <v>240</v>
      </c>
      <c r="B138" t="s">
        <v>459</v>
      </c>
      <c r="C138">
        <v>100</v>
      </c>
    </row>
    <row r="139" hidden="1" spans="1:3">
      <c r="A139" t="s">
        <v>238</v>
      </c>
      <c r="B139" t="s">
        <v>100</v>
      </c>
      <c r="C139">
        <v>90</v>
      </c>
    </row>
    <row r="140" hidden="1" spans="1:3">
      <c r="A140" t="s">
        <v>238</v>
      </c>
      <c r="B140" t="s">
        <v>53</v>
      </c>
      <c r="C140">
        <v>110</v>
      </c>
    </row>
    <row r="141" hidden="1" spans="1:3">
      <c r="A141" t="s">
        <v>238</v>
      </c>
      <c r="B141" t="s">
        <v>72</v>
      </c>
      <c r="C141">
        <v>50</v>
      </c>
    </row>
    <row r="142" hidden="1" spans="1:3">
      <c r="A142" t="s">
        <v>238</v>
      </c>
      <c r="B142" t="s">
        <v>96</v>
      </c>
      <c r="C142">
        <v>140</v>
      </c>
    </row>
    <row r="143" hidden="1" spans="1:3">
      <c r="A143" t="s">
        <v>238</v>
      </c>
      <c r="B143" t="s">
        <v>132</v>
      </c>
      <c r="C143">
        <v>95</v>
      </c>
    </row>
    <row r="144" hidden="1" spans="1:3">
      <c r="A144" t="s">
        <v>238</v>
      </c>
      <c r="B144" t="s">
        <v>79</v>
      </c>
      <c r="C144">
        <v>50</v>
      </c>
    </row>
    <row r="145" hidden="1" spans="1:3">
      <c r="A145" t="s">
        <v>238</v>
      </c>
      <c r="B145" t="s">
        <v>32</v>
      </c>
      <c r="C145">
        <v>135</v>
      </c>
    </row>
    <row r="146" hidden="1" spans="1:3">
      <c r="A146" t="s">
        <v>238</v>
      </c>
      <c r="B146" t="s">
        <v>24</v>
      </c>
      <c r="C146">
        <v>80</v>
      </c>
    </row>
    <row r="147" hidden="1" spans="1:3">
      <c r="A147" t="s">
        <v>238</v>
      </c>
      <c r="B147" t="s">
        <v>357</v>
      </c>
      <c r="C147">
        <v>75</v>
      </c>
    </row>
    <row r="148" hidden="1" spans="1:3">
      <c r="A148" t="s">
        <v>238</v>
      </c>
      <c r="B148" t="s">
        <v>16</v>
      </c>
      <c r="C148">
        <v>85</v>
      </c>
    </row>
    <row r="149" hidden="1" spans="1:3">
      <c r="A149" t="s">
        <v>238</v>
      </c>
      <c r="B149" t="s">
        <v>37</v>
      </c>
      <c r="C149">
        <v>100</v>
      </c>
    </row>
    <row r="150" hidden="1" spans="1:3">
      <c r="A150" t="s">
        <v>233</v>
      </c>
      <c r="B150" t="s">
        <v>83</v>
      </c>
      <c r="C150">
        <v>85</v>
      </c>
    </row>
    <row r="151" hidden="1" spans="1:3">
      <c r="A151" t="s">
        <v>233</v>
      </c>
      <c r="B151" t="s">
        <v>397</v>
      </c>
      <c r="C151">
        <v>50</v>
      </c>
    </row>
    <row r="152" hidden="1" spans="1:3">
      <c r="A152" t="s">
        <v>233</v>
      </c>
      <c r="B152" t="s">
        <v>392</v>
      </c>
      <c r="C152">
        <v>160</v>
      </c>
    </row>
    <row r="153" hidden="1" spans="1:3">
      <c r="A153" t="s">
        <v>233</v>
      </c>
      <c r="B153" t="s">
        <v>112</v>
      </c>
      <c r="C153">
        <v>50</v>
      </c>
    </row>
    <row r="154" hidden="1" spans="1:3">
      <c r="A154" t="s">
        <v>233</v>
      </c>
      <c r="B154" t="s">
        <v>170</v>
      </c>
      <c r="C154">
        <v>45</v>
      </c>
    </row>
    <row r="155" hidden="1" spans="1:3">
      <c r="A155" t="s">
        <v>233</v>
      </c>
      <c r="B155" t="s">
        <v>141</v>
      </c>
      <c r="C155">
        <v>90</v>
      </c>
    </row>
    <row r="156" hidden="1" spans="1:3">
      <c r="A156" t="s">
        <v>233</v>
      </c>
      <c r="B156" t="s">
        <v>115</v>
      </c>
      <c r="C156">
        <v>115</v>
      </c>
    </row>
    <row r="157" hidden="1" spans="1:3">
      <c r="A157" t="s">
        <v>233</v>
      </c>
      <c r="B157" t="s">
        <v>37</v>
      </c>
      <c r="C157">
        <v>130</v>
      </c>
    </row>
    <row r="158" hidden="1" spans="1:3">
      <c r="A158" t="s">
        <v>233</v>
      </c>
      <c r="B158" t="s">
        <v>400</v>
      </c>
      <c r="C158">
        <v>50</v>
      </c>
    </row>
    <row r="159" hidden="1" spans="1:3">
      <c r="A159" t="s">
        <v>235</v>
      </c>
      <c r="B159" t="s">
        <v>137</v>
      </c>
      <c r="C159">
        <v>45</v>
      </c>
    </row>
    <row r="160" hidden="1" spans="1:3">
      <c r="A160" t="s">
        <v>235</v>
      </c>
      <c r="B160" t="s">
        <v>53</v>
      </c>
      <c r="C160">
        <v>90</v>
      </c>
    </row>
    <row r="161" hidden="1" spans="1:3">
      <c r="A161" t="s">
        <v>235</v>
      </c>
      <c r="B161" t="s">
        <v>113</v>
      </c>
      <c r="C161">
        <v>95</v>
      </c>
    </row>
    <row r="162" hidden="1" spans="1:3">
      <c r="A162" t="s">
        <v>235</v>
      </c>
      <c r="B162" t="s">
        <v>129</v>
      </c>
      <c r="C162">
        <v>45</v>
      </c>
    </row>
    <row r="163" hidden="1" spans="1:3">
      <c r="A163" t="s">
        <v>235</v>
      </c>
      <c r="B163" t="s">
        <v>71</v>
      </c>
      <c r="C163">
        <v>150</v>
      </c>
    </row>
    <row r="164" hidden="1" spans="1:3">
      <c r="A164" t="s">
        <v>235</v>
      </c>
      <c r="B164" t="s">
        <v>484</v>
      </c>
      <c r="C164">
        <v>60</v>
      </c>
    </row>
    <row r="165" hidden="1" spans="1:3">
      <c r="A165" t="s">
        <v>235</v>
      </c>
      <c r="B165" t="s">
        <v>96</v>
      </c>
      <c r="C165">
        <v>45</v>
      </c>
    </row>
    <row r="166" hidden="1" spans="1:3">
      <c r="A166" t="s">
        <v>235</v>
      </c>
      <c r="B166" t="s">
        <v>168</v>
      </c>
      <c r="C166">
        <v>95</v>
      </c>
    </row>
    <row r="167" hidden="1" spans="1:3">
      <c r="A167" t="s">
        <v>235</v>
      </c>
      <c r="B167" t="s">
        <v>110</v>
      </c>
      <c r="C167">
        <v>90</v>
      </c>
    </row>
    <row r="168" hidden="1" spans="1:3">
      <c r="A168" t="s">
        <v>235</v>
      </c>
      <c r="B168" t="s">
        <v>32</v>
      </c>
      <c r="C168">
        <v>90</v>
      </c>
    </row>
    <row r="169" hidden="1" spans="1:3">
      <c r="A169" t="s">
        <v>235</v>
      </c>
      <c r="B169" t="s">
        <v>10</v>
      </c>
      <c r="C169">
        <v>45</v>
      </c>
    </row>
    <row r="170" hidden="1" spans="1:3">
      <c r="A170" t="s">
        <v>235</v>
      </c>
      <c r="B170" t="s">
        <v>37</v>
      </c>
      <c r="C170">
        <v>90</v>
      </c>
    </row>
    <row r="171" hidden="1" spans="1:3">
      <c r="A171" t="s">
        <v>235</v>
      </c>
      <c r="B171" t="s">
        <v>153</v>
      </c>
      <c r="C171">
        <v>100</v>
      </c>
    </row>
    <row r="172" hidden="1" spans="1:3">
      <c r="A172" t="s">
        <v>235</v>
      </c>
      <c r="B172" t="s">
        <v>459</v>
      </c>
      <c r="C172">
        <v>45</v>
      </c>
    </row>
    <row r="173" hidden="1" spans="1:3">
      <c r="A173" t="s">
        <v>244</v>
      </c>
      <c r="B173" t="s">
        <v>492</v>
      </c>
      <c r="C173">
        <v>40</v>
      </c>
    </row>
    <row r="174" hidden="1" spans="1:3">
      <c r="A174" t="s">
        <v>244</v>
      </c>
      <c r="B174" t="s">
        <v>29</v>
      </c>
      <c r="C174">
        <v>35</v>
      </c>
    </row>
    <row r="175" hidden="1" spans="1:3">
      <c r="A175" t="s">
        <v>244</v>
      </c>
      <c r="B175" t="s">
        <v>96</v>
      </c>
      <c r="C175">
        <v>48</v>
      </c>
    </row>
    <row r="176" hidden="1" spans="1:3">
      <c r="A176" t="s">
        <v>244</v>
      </c>
      <c r="B176" t="s">
        <v>132</v>
      </c>
      <c r="C176">
        <v>143</v>
      </c>
    </row>
    <row r="177" hidden="1" spans="1:3">
      <c r="A177" t="s">
        <v>244</v>
      </c>
      <c r="B177" t="s">
        <v>79</v>
      </c>
      <c r="C177">
        <v>85</v>
      </c>
    </row>
    <row r="178" hidden="1" spans="1:3">
      <c r="A178" t="s">
        <v>244</v>
      </c>
      <c r="B178" t="s">
        <v>67</v>
      </c>
      <c r="C178">
        <v>95</v>
      </c>
    </row>
    <row r="179" hidden="1" spans="1:3">
      <c r="A179" t="s">
        <v>244</v>
      </c>
      <c r="B179" t="s">
        <v>16</v>
      </c>
      <c r="C179">
        <v>90</v>
      </c>
    </row>
    <row r="180" hidden="1" spans="1:3">
      <c r="A180" t="s">
        <v>244</v>
      </c>
      <c r="B180" t="s">
        <v>37</v>
      </c>
      <c r="C180">
        <v>240</v>
      </c>
    </row>
    <row r="181" hidden="1" spans="1:3">
      <c r="A181" t="s">
        <v>244</v>
      </c>
      <c r="B181" t="s">
        <v>494</v>
      </c>
      <c r="C181">
        <v>100</v>
      </c>
    </row>
    <row r="182" hidden="1" spans="1:3">
      <c r="A182" t="s">
        <v>249</v>
      </c>
      <c r="B182" t="s">
        <v>53</v>
      </c>
      <c r="C182">
        <v>200</v>
      </c>
    </row>
    <row r="183" hidden="1" spans="1:3">
      <c r="A183" t="s">
        <v>249</v>
      </c>
      <c r="B183" t="s">
        <v>21</v>
      </c>
      <c r="C183">
        <v>200</v>
      </c>
    </row>
    <row r="184" hidden="1" spans="1:3">
      <c r="A184" t="s">
        <v>249</v>
      </c>
      <c r="B184" t="s">
        <v>72</v>
      </c>
      <c r="C184">
        <v>200</v>
      </c>
    </row>
    <row r="185" hidden="1" spans="1:3">
      <c r="A185" t="s">
        <v>249</v>
      </c>
      <c r="B185" t="s">
        <v>71</v>
      </c>
      <c r="C185">
        <v>200</v>
      </c>
    </row>
    <row r="186" hidden="1" spans="1:3">
      <c r="A186" t="s">
        <v>249</v>
      </c>
      <c r="B186" t="s">
        <v>73</v>
      </c>
      <c r="C186">
        <v>200</v>
      </c>
    </row>
    <row r="187" hidden="1" spans="1:3">
      <c r="A187" t="s">
        <v>249</v>
      </c>
      <c r="B187" t="s">
        <v>75</v>
      </c>
      <c r="C187">
        <v>200</v>
      </c>
    </row>
    <row r="188" hidden="1" spans="1:3">
      <c r="A188" t="s">
        <v>249</v>
      </c>
      <c r="B188" t="s">
        <v>76</v>
      </c>
      <c r="C188">
        <v>200</v>
      </c>
    </row>
    <row r="189" hidden="1" spans="1:3">
      <c r="A189" t="s">
        <v>249</v>
      </c>
      <c r="B189" t="s">
        <v>74</v>
      </c>
      <c r="C189">
        <v>200</v>
      </c>
    </row>
    <row r="190" hidden="1" spans="1:3">
      <c r="A190" t="s">
        <v>249</v>
      </c>
      <c r="B190" t="s">
        <v>99</v>
      </c>
      <c r="C190">
        <v>400</v>
      </c>
    </row>
    <row r="191" hidden="1" spans="1:3">
      <c r="A191" t="s">
        <v>265</v>
      </c>
      <c r="B191" t="s">
        <v>96</v>
      </c>
      <c r="C191">
        <v>50</v>
      </c>
    </row>
    <row r="192" hidden="1" spans="1:3">
      <c r="A192" t="s">
        <v>265</v>
      </c>
      <c r="B192" t="s">
        <v>198</v>
      </c>
      <c r="C192">
        <v>50</v>
      </c>
    </row>
    <row r="193" hidden="1" spans="1:3">
      <c r="A193" t="s">
        <v>265</v>
      </c>
      <c r="B193" t="s">
        <v>152</v>
      </c>
      <c r="C193">
        <v>50</v>
      </c>
    </row>
    <row r="194" hidden="1" spans="1:3">
      <c r="A194" t="s">
        <v>242</v>
      </c>
      <c r="B194" t="s">
        <v>53</v>
      </c>
      <c r="C194">
        <v>100</v>
      </c>
    </row>
    <row r="195" hidden="1" spans="1:3">
      <c r="A195" t="s">
        <v>242</v>
      </c>
      <c r="B195" t="s">
        <v>68</v>
      </c>
      <c r="C195">
        <v>45</v>
      </c>
    </row>
    <row r="196" hidden="1" spans="1:3">
      <c r="A196" t="s">
        <v>242</v>
      </c>
      <c r="B196" t="s">
        <v>67</v>
      </c>
      <c r="C196">
        <v>135</v>
      </c>
    </row>
    <row r="197" hidden="1" spans="1:3">
      <c r="A197" t="s">
        <v>242</v>
      </c>
      <c r="B197" t="s">
        <v>59</v>
      </c>
      <c r="C197">
        <v>85</v>
      </c>
    </row>
    <row r="198" hidden="1" spans="1:3">
      <c r="A198" t="s">
        <v>242</v>
      </c>
      <c r="B198" t="s">
        <v>35</v>
      </c>
      <c r="C198">
        <v>50</v>
      </c>
    </row>
    <row r="199" hidden="1" spans="1:3">
      <c r="A199" t="s">
        <v>242</v>
      </c>
      <c r="B199" t="s">
        <v>66</v>
      </c>
      <c r="C199">
        <v>90</v>
      </c>
    </row>
    <row r="200" hidden="1" spans="1:3">
      <c r="A200" t="s">
        <v>262</v>
      </c>
      <c r="B200" t="s">
        <v>83</v>
      </c>
      <c r="C200">
        <v>200</v>
      </c>
    </row>
    <row r="201" hidden="1" spans="1:3">
      <c r="A201" t="s">
        <v>262</v>
      </c>
      <c r="B201" t="s">
        <v>53</v>
      </c>
      <c r="C201">
        <v>50</v>
      </c>
    </row>
    <row r="202" hidden="1" spans="1:3">
      <c r="A202" t="s">
        <v>262</v>
      </c>
      <c r="B202" t="s">
        <v>88</v>
      </c>
      <c r="C202">
        <v>50</v>
      </c>
    </row>
    <row r="203" hidden="1" spans="1:3">
      <c r="A203" t="s">
        <v>262</v>
      </c>
      <c r="B203" t="s">
        <v>90</v>
      </c>
      <c r="C203">
        <v>240</v>
      </c>
    </row>
    <row r="204" hidden="1" spans="1:3">
      <c r="A204" t="s">
        <v>262</v>
      </c>
      <c r="B204" t="s">
        <v>96</v>
      </c>
      <c r="C204">
        <v>50</v>
      </c>
    </row>
    <row r="205" hidden="1" spans="1:3">
      <c r="A205" t="s">
        <v>262</v>
      </c>
      <c r="B205" t="s">
        <v>93</v>
      </c>
      <c r="C205">
        <v>200</v>
      </c>
    </row>
    <row r="206" hidden="1" spans="1:3">
      <c r="A206" t="s">
        <v>262</v>
      </c>
      <c r="B206" t="s">
        <v>92</v>
      </c>
      <c r="C206">
        <v>240</v>
      </c>
    </row>
    <row r="207" hidden="1" spans="1:3">
      <c r="A207" t="s">
        <v>262</v>
      </c>
      <c r="B207" t="s">
        <v>76</v>
      </c>
      <c r="C207">
        <v>200</v>
      </c>
    </row>
    <row r="208" hidden="1" spans="1:3">
      <c r="A208" t="s">
        <v>262</v>
      </c>
      <c r="B208" t="s">
        <v>66</v>
      </c>
      <c r="C208">
        <v>200</v>
      </c>
    </row>
    <row r="209" hidden="1" spans="1:3">
      <c r="A209" t="s">
        <v>250</v>
      </c>
      <c r="B209" t="s">
        <v>83</v>
      </c>
      <c r="C209">
        <v>250</v>
      </c>
    </row>
    <row r="210" hidden="1" spans="1:3">
      <c r="A210" t="s">
        <v>250</v>
      </c>
      <c r="B210" t="s">
        <v>53</v>
      </c>
      <c r="C210">
        <v>50</v>
      </c>
    </row>
    <row r="211" hidden="1" spans="1:3">
      <c r="A211" t="s">
        <v>250</v>
      </c>
      <c r="B211" t="s">
        <v>72</v>
      </c>
      <c r="C211">
        <v>200</v>
      </c>
    </row>
    <row r="212" hidden="1" spans="1:3">
      <c r="A212" t="s">
        <v>250</v>
      </c>
      <c r="B212" t="s">
        <v>80</v>
      </c>
      <c r="C212">
        <v>250</v>
      </c>
    </row>
    <row r="213" hidden="1" spans="1:3">
      <c r="A213" t="s">
        <v>250</v>
      </c>
      <c r="B213" t="s">
        <v>79</v>
      </c>
      <c r="C213">
        <v>50</v>
      </c>
    </row>
    <row r="214" hidden="1" spans="1:3">
      <c r="A214" t="s">
        <v>250</v>
      </c>
      <c r="B214" t="s">
        <v>82</v>
      </c>
      <c r="C214">
        <v>200</v>
      </c>
    </row>
    <row r="215" hidden="1" spans="1:3">
      <c r="A215" t="s">
        <v>250</v>
      </c>
      <c r="B215" t="s">
        <v>74</v>
      </c>
      <c r="C215">
        <v>250</v>
      </c>
    </row>
    <row r="216" hidden="1" spans="1:3">
      <c r="A216" t="s">
        <v>250</v>
      </c>
      <c r="B216" t="s">
        <v>141</v>
      </c>
      <c r="C216">
        <v>45</v>
      </c>
    </row>
    <row r="217" hidden="1" spans="1:3">
      <c r="A217" t="s">
        <v>250</v>
      </c>
      <c r="B217" t="s">
        <v>85</v>
      </c>
      <c r="C217">
        <v>300</v>
      </c>
    </row>
    <row r="218" hidden="1" spans="1:3">
      <c r="A218" t="s">
        <v>250</v>
      </c>
      <c r="B218" t="s">
        <v>37</v>
      </c>
      <c r="C218">
        <v>400</v>
      </c>
    </row>
    <row r="219" hidden="1" spans="1:3">
      <c r="A219" t="s">
        <v>250</v>
      </c>
      <c r="B219" t="s">
        <v>99</v>
      </c>
      <c r="C219">
        <v>30</v>
      </c>
    </row>
    <row r="220" hidden="1" spans="1:3">
      <c r="A220" t="s">
        <v>239</v>
      </c>
      <c r="B220" t="s">
        <v>53</v>
      </c>
      <c r="C220">
        <v>100</v>
      </c>
    </row>
    <row r="221" hidden="1" spans="1:3">
      <c r="A221" t="s">
        <v>239</v>
      </c>
      <c r="B221" t="s">
        <v>21</v>
      </c>
      <c r="C221">
        <v>150</v>
      </c>
    </row>
    <row r="222" hidden="1" spans="1:3">
      <c r="A222" t="s">
        <v>239</v>
      </c>
      <c r="B222" t="s">
        <v>80</v>
      </c>
      <c r="C222">
        <v>45</v>
      </c>
    </row>
    <row r="223" hidden="1" spans="1:3">
      <c r="A223" t="s">
        <v>239</v>
      </c>
      <c r="B223" t="s">
        <v>48</v>
      </c>
      <c r="C223">
        <v>100</v>
      </c>
    </row>
    <row r="224" hidden="1" spans="1:3">
      <c r="A224" t="s">
        <v>239</v>
      </c>
      <c r="B224" t="s">
        <v>132</v>
      </c>
      <c r="C224">
        <v>100</v>
      </c>
    </row>
    <row r="225" hidden="1" spans="1:3">
      <c r="A225" t="s">
        <v>239</v>
      </c>
      <c r="B225" t="s">
        <v>46</v>
      </c>
      <c r="C225">
        <v>50</v>
      </c>
    </row>
    <row r="226" hidden="1" spans="1:3">
      <c r="A226" t="s">
        <v>239</v>
      </c>
      <c r="B226" t="s">
        <v>59</v>
      </c>
      <c r="C226">
        <v>100</v>
      </c>
    </row>
    <row r="227" hidden="1" spans="1:3">
      <c r="A227" t="s">
        <v>239</v>
      </c>
      <c r="B227" t="s">
        <v>50</v>
      </c>
      <c r="C227">
        <v>100</v>
      </c>
    </row>
    <row r="228" hidden="1" spans="1:3">
      <c r="A228" t="s">
        <v>239</v>
      </c>
      <c r="B228" t="s">
        <v>56</v>
      </c>
      <c r="C228">
        <v>100</v>
      </c>
    </row>
    <row r="229" hidden="1" spans="1:3">
      <c r="A229" t="s">
        <v>263</v>
      </c>
      <c r="B229" t="s">
        <v>100</v>
      </c>
      <c r="C229">
        <v>95</v>
      </c>
    </row>
    <row r="230" hidden="1" spans="1:3">
      <c r="A230" t="s">
        <v>263</v>
      </c>
      <c r="B230" t="s">
        <v>53</v>
      </c>
      <c r="C230">
        <v>50</v>
      </c>
    </row>
    <row r="231" hidden="1" spans="1:3">
      <c r="A231" t="s">
        <v>263</v>
      </c>
      <c r="B231" t="s">
        <v>29</v>
      </c>
      <c r="C231">
        <v>90</v>
      </c>
    </row>
    <row r="232" hidden="1" spans="1:3">
      <c r="A232" t="s">
        <v>263</v>
      </c>
      <c r="B232" t="s">
        <v>72</v>
      </c>
      <c r="C232">
        <v>120</v>
      </c>
    </row>
    <row r="233" hidden="1" spans="1:3">
      <c r="A233" t="s">
        <v>263</v>
      </c>
      <c r="B233" t="s">
        <v>80</v>
      </c>
      <c r="C233">
        <v>100</v>
      </c>
    </row>
    <row r="234" hidden="1" spans="1:3">
      <c r="A234" t="s">
        <v>263</v>
      </c>
      <c r="B234" t="s">
        <v>96</v>
      </c>
      <c r="C234">
        <v>100</v>
      </c>
    </row>
    <row r="235" hidden="1" spans="1:3">
      <c r="A235" t="s">
        <v>263</v>
      </c>
      <c r="B235" t="s">
        <v>95</v>
      </c>
      <c r="C235">
        <v>95</v>
      </c>
    </row>
    <row r="236" hidden="1" spans="1:3">
      <c r="A236" t="s">
        <v>263</v>
      </c>
      <c r="B236" t="s">
        <v>79</v>
      </c>
      <c r="C236">
        <v>50</v>
      </c>
    </row>
    <row r="237" hidden="1" spans="1:3">
      <c r="A237" t="s">
        <v>263</v>
      </c>
      <c r="B237" t="s">
        <v>24</v>
      </c>
      <c r="C237">
        <v>85</v>
      </c>
    </row>
    <row r="238" hidden="1" spans="1:3">
      <c r="A238" t="s">
        <v>263</v>
      </c>
      <c r="B238" t="s">
        <v>101</v>
      </c>
      <c r="C238">
        <v>90</v>
      </c>
    </row>
    <row r="239" hidden="1" spans="1:3">
      <c r="A239" t="s">
        <v>263</v>
      </c>
      <c r="B239" t="s">
        <v>97</v>
      </c>
      <c r="C239">
        <v>50</v>
      </c>
    </row>
    <row r="240" hidden="1" spans="1:3">
      <c r="A240" t="s">
        <v>232</v>
      </c>
      <c r="B240" t="s">
        <v>39</v>
      </c>
      <c r="C240">
        <v>40</v>
      </c>
    </row>
    <row r="241" hidden="1" spans="1:3">
      <c r="A241" t="s">
        <v>232</v>
      </c>
      <c r="B241" t="s">
        <v>35</v>
      </c>
      <c r="C241">
        <v>100</v>
      </c>
    </row>
    <row r="242" spans="1:3">
      <c r="A242" s="1" t="s">
        <v>232</v>
      </c>
      <c r="B242" s="1" t="s">
        <v>37</v>
      </c>
      <c r="C242" s="1">
        <v>430</v>
      </c>
    </row>
    <row r="243" hidden="1" spans="1:3">
      <c r="A243" t="s">
        <v>232</v>
      </c>
      <c r="B243" t="s">
        <v>42</v>
      </c>
      <c r="C243">
        <v>50</v>
      </c>
    </row>
    <row r="244" hidden="1" spans="1:3">
      <c r="A244" t="s">
        <v>243</v>
      </c>
      <c r="B244" t="s">
        <v>53</v>
      </c>
      <c r="C244">
        <v>150</v>
      </c>
    </row>
    <row r="245" hidden="1" spans="1:3">
      <c r="A245" t="s">
        <v>243</v>
      </c>
      <c r="B245" t="s">
        <v>72</v>
      </c>
      <c r="C245">
        <v>50</v>
      </c>
    </row>
    <row r="246" hidden="1" spans="1:3">
      <c r="A246" t="s">
        <v>243</v>
      </c>
      <c r="B246" t="s">
        <v>71</v>
      </c>
      <c r="C246">
        <v>160</v>
      </c>
    </row>
    <row r="247" hidden="1" spans="1:3">
      <c r="A247" t="s">
        <v>243</v>
      </c>
      <c r="B247" t="s">
        <v>48</v>
      </c>
      <c r="C247">
        <v>250</v>
      </c>
    </row>
    <row r="248" hidden="1" spans="1:3">
      <c r="A248" t="s">
        <v>243</v>
      </c>
      <c r="B248" t="s">
        <v>96</v>
      </c>
      <c r="C248">
        <v>130</v>
      </c>
    </row>
    <row r="249" hidden="1" spans="1:3">
      <c r="A249" t="s">
        <v>243</v>
      </c>
      <c r="B249" t="s">
        <v>168</v>
      </c>
      <c r="C249">
        <v>145</v>
      </c>
    </row>
    <row r="250" hidden="1" spans="1:3">
      <c r="A250" t="s">
        <v>243</v>
      </c>
      <c r="B250" t="s">
        <v>104</v>
      </c>
      <c r="C250">
        <v>150</v>
      </c>
    </row>
    <row r="251" hidden="1" spans="1:3">
      <c r="A251" t="s">
        <v>243</v>
      </c>
      <c r="B251" t="s">
        <v>181</v>
      </c>
      <c r="C251">
        <v>50</v>
      </c>
    </row>
    <row r="252" hidden="1" spans="1:3">
      <c r="A252" t="s">
        <v>243</v>
      </c>
      <c r="B252" t="s">
        <v>32</v>
      </c>
      <c r="C252">
        <v>100</v>
      </c>
    </row>
    <row r="253" hidden="1" spans="1:3">
      <c r="A253" t="s">
        <v>243</v>
      </c>
      <c r="B253" t="s">
        <v>170</v>
      </c>
      <c r="C253">
        <v>130</v>
      </c>
    </row>
    <row r="254" hidden="1" spans="1:3">
      <c r="A254" t="s">
        <v>243</v>
      </c>
      <c r="B254" t="s">
        <v>67</v>
      </c>
      <c r="C254">
        <v>105</v>
      </c>
    </row>
    <row r="255" hidden="1" spans="1:3">
      <c r="A255" t="s">
        <v>243</v>
      </c>
      <c r="B255" t="s">
        <v>16</v>
      </c>
      <c r="C255">
        <v>225</v>
      </c>
    </row>
    <row r="256" hidden="1" spans="1:3">
      <c r="A256" t="s">
        <v>243</v>
      </c>
      <c r="B256" t="s">
        <v>59</v>
      </c>
      <c r="C256">
        <v>80</v>
      </c>
    </row>
    <row r="257" hidden="1" spans="1:3">
      <c r="A257" t="s">
        <v>243</v>
      </c>
      <c r="B257" t="s">
        <v>37</v>
      </c>
      <c r="C257">
        <v>150</v>
      </c>
    </row>
    <row r="258" hidden="1" spans="1:3">
      <c r="A258" t="s">
        <v>243</v>
      </c>
      <c r="B258" t="s">
        <v>153</v>
      </c>
      <c r="C258">
        <v>50</v>
      </c>
    </row>
    <row r="259" hidden="1" spans="1:3">
      <c r="A259" t="s">
        <v>243</v>
      </c>
      <c r="B259" t="s">
        <v>186</v>
      </c>
      <c r="C259">
        <v>150</v>
      </c>
    </row>
    <row r="260" hidden="1" spans="1:3">
      <c r="A260" t="s">
        <v>243</v>
      </c>
      <c r="B260" t="s">
        <v>169</v>
      </c>
      <c r="C260">
        <v>120</v>
      </c>
    </row>
    <row r="261" hidden="1" spans="1:3">
      <c r="A261" t="s">
        <v>264</v>
      </c>
      <c r="B261" t="s">
        <v>29</v>
      </c>
      <c r="C261">
        <v>200</v>
      </c>
    </row>
    <row r="262" hidden="1" spans="1:3">
      <c r="A262" t="s">
        <v>264</v>
      </c>
      <c r="B262" t="s">
        <v>48</v>
      </c>
      <c r="C262">
        <v>100</v>
      </c>
    </row>
    <row r="263" hidden="1" spans="1:3">
      <c r="A263" t="s">
        <v>264</v>
      </c>
      <c r="B263" t="s">
        <v>210</v>
      </c>
      <c r="C263">
        <v>200</v>
      </c>
    </row>
    <row r="264" hidden="1" spans="1:3">
      <c r="A264" t="s">
        <v>264</v>
      </c>
      <c r="B264" t="s">
        <v>212</v>
      </c>
      <c r="C264">
        <v>200</v>
      </c>
    </row>
    <row r="265" hidden="1" spans="1:3">
      <c r="A265" t="s">
        <v>264</v>
      </c>
      <c r="B265" t="s">
        <v>198</v>
      </c>
      <c r="C265">
        <v>200</v>
      </c>
    </row>
    <row r="266" hidden="1" spans="1:3">
      <c r="A266" t="s">
        <v>264</v>
      </c>
      <c r="B266" t="s">
        <v>76</v>
      </c>
      <c r="C266">
        <v>200</v>
      </c>
    </row>
    <row r="267" hidden="1" spans="1:3">
      <c r="A267" t="s">
        <v>264</v>
      </c>
      <c r="B267" t="s">
        <v>74</v>
      </c>
      <c r="C267">
        <v>200</v>
      </c>
    </row>
    <row r="268" hidden="1" spans="1:3">
      <c r="A268" t="s">
        <v>264</v>
      </c>
      <c r="B268" t="s">
        <v>141</v>
      </c>
      <c r="C268">
        <v>200</v>
      </c>
    </row>
    <row r="269" hidden="1" spans="1:3">
      <c r="A269" t="s">
        <v>264</v>
      </c>
      <c r="B269" t="s">
        <v>115</v>
      </c>
      <c r="C269">
        <v>100</v>
      </c>
    </row>
    <row r="270" hidden="1" spans="1:3">
      <c r="A270" t="s">
        <v>264</v>
      </c>
      <c r="B270" t="s">
        <v>99</v>
      </c>
      <c r="C270">
        <v>200</v>
      </c>
    </row>
    <row r="271" hidden="1" spans="1:3">
      <c r="A271" t="s">
        <v>241</v>
      </c>
      <c r="B271" t="s">
        <v>421</v>
      </c>
      <c r="C271">
        <v>50</v>
      </c>
    </row>
    <row r="272" hidden="1" spans="1:3">
      <c r="A272" t="s">
        <v>241</v>
      </c>
      <c r="B272" t="s">
        <v>93</v>
      </c>
      <c r="C272">
        <v>50</v>
      </c>
    </row>
    <row r="273" hidden="1" spans="1:3">
      <c r="A273" t="s">
        <v>241</v>
      </c>
      <c r="B273" t="s">
        <v>56</v>
      </c>
      <c r="C273">
        <v>50</v>
      </c>
    </row>
    <row r="274" hidden="1" spans="1:3">
      <c r="A274" t="s">
        <v>258</v>
      </c>
      <c r="B274" t="s">
        <v>53</v>
      </c>
      <c r="C274">
        <v>40</v>
      </c>
    </row>
    <row r="275" hidden="1" spans="1:3">
      <c r="A275" t="s">
        <v>258</v>
      </c>
      <c r="B275" t="s">
        <v>71</v>
      </c>
      <c r="C275">
        <v>200</v>
      </c>
    </row>
    <row r="276" hidden="1" spans="1:3">
      <c r="A276" t="s">
        <v>258</v>
      </c>
      <c r="B276" t="s">
        <v>110</v>
      </c>
      <c r="C276">
        <v>70</v>
      </c>
    </row>
    <row r="277" hidden="1" spans="1:3">
      <c r="A277" t="s">
        <v>258</v>
      </c>
      <c r="B277" t="s">
        <v>93</v>
      </c>
      <c r="C277">
        <v>40</v>
      </c>
    </row>
    <row r="278" hidden="1" spans="1:3">
      <c r="A278" t="s">
        <v>258</v>
      </c>
      <c r="B278" t="s">
        <v>170</v>
      </c>
      <c r="C278">
        <v>40</v>
      </c>
    </row>
    <row r="279" hidden="1" spans="1:3">
      <c r="A279" t="s">
        <v>258</v>
      </c>
      <c r="B279" t="s">
        <v>66</v>
      </c>
      <c r="C279">
        <v>200</v>
      </c>
    </row>
    <row r="280" hidden="1" spans="1:3">
      <c r="A280" t="s">
        <v>258</v>
      </c>
      <c r="B280" t="s">
        <v>99</v>
      </c>
      <c r="C280">
        <v>70</v>
      </c>
    </row>
    <row r="281" hidden="1" spans="1:3">
      <c r="A281" t="s">
        <v>258</v>
      </c>
      <c r="B281" t="s">
        <v>191</v>
      </c>
      <c r="C281">
        <v>70</v>
      </c>
    </row>
    <row r="282" hidden="1" spans="1:3">
      <c r="A282" t="s">
        <v>253</v>
      </c>
      <c r="B282" t="s">
        <v>29</v>
      </c>
      <c r="C282">
        <v>300</v>
      </c>
    </row>
    <row r="283" hidden="1" spans="1:3">
      <c r="A283" t="s">
        <v>253</v>
      </c>
      <c r="B283" t="s">
        <v>132</v>
      </c>
      <c r="C283">
        <v>100</v>
      </c>
    </row>
    <row r="284" hidden="1" spans="1:3">
      <c r="A284" t="s">
        <v>253</v>
      </c>
      <c r="B284" t="s">
        <v>67</v>
      </c>
      <c r="C284">
        <v>300</v>
      </c>
    </row>
    <row r="285" hidden="1" spans="1:3">
      <c r="A285" t="s">
        <v>253</v>
      </c>
      <c r="B285" t="s">
        <v>74</v>
      </c>
      <c r="C285">
        <v>300</v>
      </c>
    </row>
    <row r="286" hidden="1" spans="1:3">
      <c r="A286" t="s">
        <v>257</v>
      </c>
      <c r="B286" t="s">
        <v>53</v>
      </c>
      <c r="C286">
        <v>90</v>
      </c>
    </row>
    <row r="287" hidden="1" spans="1:3">
      <c r="A287" t="s">
        <v>257</v>
      </c>
      <c r="B287" t="s">
        <v>199</v>
      </c>
      <c r="C287">
        <v>400</v>
      </c>
    </row>
    <row r="288" hidden="1" spans="1:3">
      <c r="A288" t="s">
        <v>257</v>
      </c>
      <c r="B288" t="s">
        <v>72</v>
      </c>
      <c r="C288">
        <v>400</v>
      </c>
    </row>
    <row r="289" hidden="1" spans="1:3">
      <c r="A289" t="s">
        <v>257</v>
      </c>
      <c r="B289" t="s">
        <v>88</v>
      </c>
      <c r="C289">
        <v>50</v>
      </c>
    </row>
    <row r="290" hidden="1" spans="1:3">
      <c r="A290" t="s">
        <v>257</v>
      </c>
      <c r="B290" t="s">
        <v>80</v>
      </c>
      <c r="C290">
        <v>400</v>
      </c>
    </row>
    <row r="291" hidden="1" spans="1:3">
      <c r="A291" t="s">
        <v>257</v>
      </c>
      <c r="B291" t="s">
        <v>71</v>
      </c>
      <c r="C291">
        <v>400</v>
      </c>
    </row>
    <row r="292" hidden="1" spans="1:3">
      <c r="A292" t="s">
        <v>257</v>
      </c>
      <c r="B292" t="s">
        <v>73</v>
      </c>
      <c r="C292">
        <v>400</v>
      </c>
    </row>
    <row r="293" hidden="1" spans="1:3">
      <c r="A293" t="s">
        <v>257</v>
      </c>
      <c r="B293" t="s">
        <v>76</v>
      </c>
      <c r="C293">
        <v>400</v>
      </c>
    </row>
    <row r="294" hidden="1" spans="1:3">
      <c r="A294" t="s">
        <v>257</v>
      </c>
      <c r="B294" t="s">
        <v>59</v>
      </c>
      <c r="C294">
        <v>400</v>
      </c>
    </row>
    <row r="295" hidden="1" spans="1:3">
      <c r="A295" t="s">
        <v>257</v>
      </c>
      <c r="B295" t="s">
        <v>203</v>
      </c>
      <c r="C295">
        <v>150</v>
      </c>
    </row>
    <row r="296" hidden="1" spans="1:3">
      <c r="A296" t="s">
        <v>257</v>
      </c>
      <c r="B296" t="s">
        <v>189</v>
      </c>
      <c r="C296">
        <v>400</v>
      </c>
    </row>
    <row r="297" hidden="1" spans="1:3">
      <c r="A297" t="s">
        <v>257</v>
      </c>
      <c r="B297" t="s">
        <v>37</v>
      </c>
      <c r="C297">
        <v>400</v>
      </c>
    </row>
    <row r="298" hidden="1" spans="1:3">
      <c r="A298" t="s">
        <v>257</v>
      </c>
      <c r="B298" t="s">
        <v>155</v>
      </c>
      <c r="C298">
        <v>400</v>
      </c>
    </row>
    <row r="299" hidden="1" spans="1:3">
      <c r="A299" t="s">
        <v>257</v>
      </c>
      <c r="B299" t="s">
        <v>99</v>
      </c>
      <c r="C299">
        <v>400</v>
      </c>
    </row>
    <row r="300" hidden="1" spans="1:3">
      <c r="A300" t="s">
        <v>256</v>
      </c>
      <c r="B300" t="s">
        <v>118</v>
      </c>
      <c r="C300">
        <v>200</v>
      </c>
    </row>
    <row r="301" hidden="1" spans="1:3">
      <c r="A301" t="s">
        <v>256</v>
      </c>
      <c r="B301" t="s">
        <v>53</v>
      </c>
      <c r="C301">
        <v>250</v>
      </c>
    </row>
    <row r="302" hidden="1" spans="1:3">
      <c r="A302" t="s">
        <v>256</v>
      </c>
      <c r="B302" t="s">
        <v>29</v>
      </c>
      <c r="C302">
        <v>60</v>
      </c>
    </row>
    <row r="303" hidden="1" spans="1:3">
      <c r="A303" t="s">
        <v>256</v>
      </c>
      <c r="B303" t="s">
        <v>201</v>
      </c>
      <c r="C303">
        <v>265</v>
      </c>
    </row>
    <row r="304" hidden="1" spans="1:3">
      <c r="A304" t="s">
        <v>256</v>
      </c>
      <c r="B304" t="s">
        <v>79</v>
      </c>
      <c r="C304">
        <v>200</v>
      </c>
    </row>
    <row r="305" hidden="1" spans="1:3">
      <c r="A305" t="s">
        <v>256</v>
      </c>
      <c r="B305" t="s">
        <v>141</v>
      </c>
      <c r="C305">
        <v>205</v>
      </c>
    </row>
    <row r="306" hidden="1" spans="1:3">
      <c r="A306" t="s">
        <v>255</v>
      </c>
      <c r="B306" t="s">
        <v>118</v>
      </c>
      <c r="C306">
        <v>50</v>
      </c>
    </row>
    <row r="307" hidden="1" spans="1:3">
      <c r="A307" t="s">
        <v>255</v>
      </c>
      <c r="B307" t="s">
        <v>199</v>
      </c>
      <c r="C307">
        <v>40</v>
      </c>
    </row>
    <row r="308" hidden="1" spans="1:3">
      <c r="A308" t="s">
        <v>255</v>
      </c>
      <c r="B308" t="s">
        <v>80</v>
      </c>
      <c r="C308">
        <v>50</v>
      </c>
    </row>
    <row r="309" hidden="1" spans="1:3">
      <c r="A309" t="s">
        <v>255</v>
      </c>
      <c r="B309" t="s">
        <v>132</v>
      </c>
      <c r="C309">
        <v>50</v>
      </c>
    </row>
    <row r="310" hidden="1" spans="1:3">
      <c r="A310" t="s">
        <v>255</v>
      </c>
      <c r="B310" t="s">
        <v>37</v>
      </c>
      <c r="C310">
        <v>135</v>
      </c>
    </row>
    <row r="311" hidden="1" spans="1:3">
      <c r="A311" t="s">
        <v>252</v>
      </c>
      <c r="B311" t="s">
        <v>422</v>
      </c>
      <c r="C311">
        <v>300</v>
      </c>
    </row>
    <row r="312" hidden="1" spans="1:3">
      <c r="A312" t="s">
        <v>252</v>
      </c>
      <c r="B312" t="s">
        <v>53</v>
      </c>
      <c r="C312">
        <v>300</v>
      </c>
    </row>
    <row r="313" hidden="1" spans="1:3">
      <c r="A313" t="s">
        <v>252</v>
      </c>
      <c r="B313" t="s">
        <v>195</v>
      </c>
      <c r="C313">
        <v>300</v>
      </c>
    </row>
    <row r="314" hidden="1" spans="1:3">
      <c r="A314" t="s">
        <v>252</v>
      </c>
      <c r="B314" t="s">
        <v>194</v>
      </c>
      <c r="C314">
        <v>300</v>
      </c>
    </row>
    <row r="315" hidden="1" spans="1:3">
      <c r="A315" t="s">
        <v>252</v>
      </c>
      <c r="B315" t="s">
        <v>155</v>
      </c>
      <c r="C315">
        <v>300</v>
      </c>
    </row>
    <row r="316" hidden="1" spans="1:3">
      <c r="A316" t="s">
        <v>261</v>
      </c>
      <c r="B316" t="s">
        <v>83</v>
      </c>
      <c r="C316">
        <v>315</v>
      </c>
    </row>
    <row r="317" hidden="1" spans="1:3">
      <c r="A317" t="s">
        <v>261</v>
      </c>
      <c r="B317" t="s">
        <v>207</v>
      </c>
      <c r="C317">
        <v>280</v>
      </c>
    </row>
    <row r="318" hidden="1" spans="1:3">
      <c r="A318" t="s">
        <v>261</v>
      </c>
      <c r="B318" t="s">
        <v>100</v>
      </c>
      <c r="C318">
        <v>245</v>
      </c>
    </row>
    <row r="319" hidden="1" spans="1:3">
      <c r="A319" t="s">
        <v>261</v>
      </c>
      <c r="B319" t="s">
        <v>88</v>
      </c>
      <c r="C319">
        <v>315</v>
      </c>
    </row>
    <row r="320" spans="1:3">
      <c r="A320" s="1" t="s">
        <v>261</v>
      </c>
      <c r="B320" s="1" t="s">
        <v>132</v>
      </c>
      <c r="C320" s="1">
        <v>445</v>
      </c>
    </row>
    <row r="321" hidden="1" spans="1:3">
      <c r="A321" t="s">
        <v>261</v>
      </c>
      <c r="B321" t="s">
        <v>417</v>
      </c>
      <c r="C321">
        <v>200</v>
      </c>
    </row>
    <row r="322" hidden="1" spans="1:3">
      <c r="A322" t="s">
        <v>245</v>
      </c>
      <c r="B322" t="s">
        <v>100</v>
      </c>
      <c r="C322">
        <v>40</v>
      </c>
    </row>
    <row r="323" hidden="1" spans="1:3">
      <c r="A323" t="s">
        <v>245</v>
      </c>
      <c r="B323" t="s">
        <v>444</v>
      </c>
      <c r="C323">
        <v>40</v>
      </c>
    </row>
    <row r="324" hidden="1" spans="1:3">
      <c r="A324" t="s">
        <v>245</v>
      </c>
      <c r="B324" t="s">
        <v>37</v>
      </c>
      <c r="C324">
        <v>250</v>
      </c>
    </row>
    <row r="325" hidden="1" spans="1:3">
      <c r="A325" t="s">
        <v>259</v>
      </c>
      <c r="B325" t="s">
        <v>447</v>
      </c>
      <c r="C325">
        <v>40</v>
      </c>
    </row>
    <row r="326" hidden="1" spans="1:3">
      <c r="A326" t="s">
        <v>259</v>
      </c>
      <c r="B326" t="s">
        <v>207</v>
      </c>
      <c r="C326">
        <v>60</v>
      </c>
    </row>
    <row r="327" hidden="1" spans="1:3">
      <c r="A327" t="s">
        <v>259</v>
      </c>
      <c r="B327" t="s">
        <v>453</v>
      </c>
      <c r="C327">
        <v>40</v>
      </c>
    </row>
    <row r="328" hidden="1" spans="1:3">
      <c r="A328" t="s">
        <v>259</v>
      </c>
      <c r="B328" t="s">
        <v>118</v>
      </c>
      <c r="C328">
        <v>40</v>
      </c>
    </row>
    <row r="329" hidden="1" spans="1:3">
      <c r="A329" t="s">
        <v>259</v>
      </c>
      <c r="B329" t="s">
        <v>53</v>
      </c>
      <c r="C329">
        <v>80</v>
      </c>
    </row>
    <row r="330" hidden="1" spans="1:3">
      <c r="A330" t="s">
        <v>259</v>
      </c>
      <c r="B330" t="s">
        <v>71</v>
      </c>
      <c r="C330">
        <v>155</v>
      </c>
    </row>
    <row r="331" hidden="1" spans="1:3">
      <c r="A331" t="s">
        <v>259</v>
      </c>
      <c r="B331" t="s">
        <v>104</v>
      </c>
      <c r="C331">
        <v>80</v>
      </c>
    </row>
    <row r="332" hidden="1" spans="1:3">
      <c r="A332" t="s">
        <v>259</v>
      </c>
      <c r="B332" t="s">
        <v>32</v>
      </c>
      <c r="C332">
        <v>80</v>
      </c>
    </row>
    <row r="333" hidden="1" spans="1:3">
      <c r="A333" t="s">
        <v>259</v>
      </c>
      <c r="B333" t="s">
        <v>24</v>
      </c>
      <c r="C333">
        <v>60</v>
      </c>
    </row>
    <row r="334" hidden="1" spans="1:3">
      <c r="A334" t="s">
        <v>259</v>
      </c>
      <c r="B334" t="s">
        <v>357</v>
      </c>
      <c r="C334">
        <v>130</v>
      </c>
    </row>
    <row r="335" hidden="1" spans="1:3">
      <c r="A335" t="s">
        <v>259</v>
      </c>
      <c r="B335" t="s">
        <v>74</v>
      </c>
      <c r="C335">
        <v>120</v>
      </c>
    </row>
    <row r="336" hidden="1" spans="1:3">
      <c r="A336" t="s">
        <v>259</v>
      </c>
      <c r="B336" t="s">
        <v>59</v>
      </c>
      <c r="C336">
        <v>120</v>
      </c>
    </row>
    <row r="337" hidden="1" spans="1:3">
      <c r="A337" t="s">
        <v>259</v>
      </c>
      <c r="B337" t="s">
        <v>451</v>
      </c>
      <c r="C337">
        <v>50</v>
      </c>
    </row>
    <row r="338" hidden="1" spans="1:3">
      <c r="A338" t="s">
        <v>259</v>
      </c>
      <c r="B338" t="s">
        <v>37</v>
      </c>
      <c r="C338">
        <v>195</v>
      </c>
    </row>
    <row r="339" hidden="1" spans="1:3">
      <c r="A339" t="s">
        <v>259</v>
      </c>
      <c r="B339" t="s">
        <v>66</v>
      </c>
      <c r="C339">
        <v>80</v>
      </c>
    </row>
    <row r="340" hidden="1" spans="1:3">
      <c r="A340" t="s">
        <v>260</v>
      </c>
      <c r="B340" t="s">
        <v>53</v>
      </c>
      <c r="C340">
        <v>200</v>
      </c>
    </row>
    <row r="341" hidden="1" spans="1:3">
      <c r="A341" t="s">
        <v>260</v>
      </c>
      <c r="B341" t="s">
        <v>80</v>
      </c>
      <c r="C341">
        <v>150</v>
      </c>
    </row>
    <row r="342" hidden="1" spans="1:3">
      <c r="A342" t="s">
        <v>260</v>
      </c>
      <c r="B342" t="s">
        <v>71</v>
      </c>
      <c r="C342">
        <v>200</v>
      </c>
    </row>
    <row r="343" hidden="1" spans="1:3">
      <c r="A343" t="s">
        <v>260</v>
      </c>
      <c r="B343" t="s">
        <v>73</v>
      </c>
      <c r="C343">
        <v>150</v>
      </c>
    </row>
    <row r="344" hidden="1" spans="1:3">
      <c r="A344" t="s">
        <v>260</v>
      </c>
      <c r="B344" t="s">
        <v>96</v>
      </c>
      <c r="C344">
        <v>110</v>
      </c>
    </row>
    <row r="345" hidden="1" spans="1:3">
      <c r="A345" t="s">
        <v>260</v>
      </c>
      <c r="B345" t="s">
        <v>201</v>
      </c>
      <c r="C345">
        <v>200</v>
      </c>
    </row>
    <row r="346" hidden="1" spans="1:3">
      <c r="A346" t="s">
        <v>260</v>
      </c>
      <c r="B346" t="s">
        <v>170</v>
      </c>
      <c r="C346">
        <v>50</v>
      </c>
    </row>
    <row r="347" hidden="1" spans="1:3">
      <c r="A347" t="s">
        <v>260</v>
      </c>
      <c r="B347" t="s">
        <v>198</v>
      </c>
      <c r="C347">
        <v>60</v>
      </c>
    </row>
    <row r="348" hidden="1" spans="1:3">
      <c r="A348" t="s">
        <v>260</v>
      </c>
      <c r="B348" t="s">
        <v>76</v>
      </c>
      <c r="C348">
        <v>95</v>
      </c>
    </row>
    <row r="349" hidden="1" spans="1:3">
      <c r="A349" t="s">
        <v>260</v>
      </c>
      <c r="B349" t="s">
        <v>59</v>
      </c>
      <c r="C349">
        <v>200</v>
      </c>
    </row>
    <row r="350" hidden="1" spans="1:3">
      <c r="A350" t="s">
        <v>260</v>
      </c>
      <c r="B350" t="s">
        <v>138</v>
      </c>
      <c r="C350">
        <v>100</v>
      </c>
    </row>
    <row r="351" hidden="1" spans="1:3">
      <c r="A351" t="s">
        <v>260</v>
      </c>
      <c r="B351" t="s">
        <v>66</v>
      </c>
      <c r="C351">
        <v>200</v>
      </c>
    </row>
    <row r="352" hidden="1" spans="1:3">
      <c r="A352" t="s">
        <v>260</v>
      </c>
      <c r="B352" t="s">
        <v>456</v>
      </c>
      <c r="C352">
        <v>40</v>
      </c>
    </row>
    <row r="353" hidden="1" spans="1:3">
      <c r="A353" t="s">
        <v>260</v>
      </c>
      <c r="B353" t="s">
        <v>99</v>
      </c>
      <c r="C353">
        <v>150</v>
      </c>
    </row>
    <row r="354" hidden="1" spans="1:3">
      <c r="A354" t="s">
        <v>260</v>
      </c>
      <c r="B354" t="s">
        <v>387</v>
      </c>
      <c r="C354">
        <v>160</v>
      </c>
    </row>
    <row r="355" hidden="1" spans="1:3">
      <c r="A355" t="s">
        <v>246</v>
      </c>
      <c r="B355" t="s">
        <v>171</v>
      </c>
      <c r="C355">
        <v>50</v>
      </c>
    </row>
    <row r="356" hidden="1" spans="1:3">
      <c r="A356" t="s">
        <v>246</v>
      </c>
      <c r="B356" t="s">
        <v>442</v>
      </c>
      <c r="C356">
        <v>50</v>
      </c>
    </row>
    <row r="357" hidden="1" spans="1:3">
      <c r="A357" t="s">
        <v>246</v>
      </c>
      <c r="B357" t="s">
        <v>439</v>
      </c>
      <c r="C357">
        <v>50</v>
      </c>
    </row>
    <row r="358" hidden="1" spans="1:3">
      <c r="A358" t="s">
        <v>246</v>
      </c>
      <c r="B358" t="s">
        <v>363</v>
      </c>
      <c r="C358">
        <v>50</v>
      </c>
    </row>
    <row r="359" hidden="1" spans="1:3">
      <c r="A359" t="s">
        <v>234</v>
      </c>
      <c r="B359" t="s">
        <v>53</v>
      </c>
      <c r="C359">
        <v>70</v>
      </c>
    </row>
    <row r="360" hidden="1" spans="1:3">
      <c r="A360" t="s">
        <v>234</v>
      </c>
      <c r="B360" t="s">
        <v>113</v>
      </c>
      <c r="C360">
        <v>40</v>
      </c>
    </row>
    <row r="361" hidden="1" spans="1:3">
      <c r="A361" t="s">
        <v>234</v>
      </c>
      <c r="B361" t="s">
        <v>96</v>
      </c>
      <c r="C361">
        <v>70</v>
      </c>
    </row>
    <row r="362" hidden="1" spans="1:3">
      <c r="A362" t="s">
        <v>234</v>
      </c>
      <c r="B362" t="s">
        <v>13</v>
      </c>
      <c r="C362">
        <v>40</v>
      </c>
    </row>
    <row r="363" hidden="1" spans="1:3">
      <c r="A363" t="s">
        <v>234</v>
      </c>
      <c r="B363" t="s">
        <v>79</v>
      </c>
      <c r="C363">
        <v>40</v>
      </c>
    </row>
    <row r="364" hidden="1" spans="1:3">
      <c r="A364" t="s">
        <v>234</v>
      </c>
      <c r="B364" t="s">
        <v>32</v>
      </c>
      <c r="C364">
        <v>105</v>
      </c>
    </row>
    <row r="365" hidden="1" spans="1:3">
      <c r="A365" t="s">
        <v>234</v>
      </c>
      <c r="B365" t="s">
        <v>46</v>
      </c>
      <c r="C365">
        <v>105</v>
      </c>
    </row>
    <row r="366" hidden="1" spans="1:3">
      <c r="A366" t="s">
        <v>234</v>
      </c>
      <c r="B366" t="s">
        <v>357</v>
      </c>
      <c r="C366">
        <v>70</v>
      </c>
    </row>
    <row r="367" hidden="1" spans="1:3">
      <c r="A367" t="s">
        <v>234</v>
      </c>
      <c r="B367" t="s">
        <v>141</v>
      </c>
      <c r="C367">
        <v>40</v>
      </c>
    </row>
    <row r="368" hidden="1" spans="1:3">
      <c r="A368" t="s">
        <v>234</v>
      </c>
      <c r="B368" t="s">
        <v>115</v>
      </c>
      <c r="C368">
        <v>40</v>
      </c>
    </row>
    <row r="369" hidden="1" spans="1:3">
      <c r="A369" t="s">
        <v>234</v>
      </c>
      <c r="B369" t="s">
        <v>387</v>
      </c>
      <c r="C369">
        <v>70</v>
      </c>
    </row>
  </sheetData>
  <autoFilter ref="A1:C369">
    <filterColumn colId="2">
      <customFilters>
        <customFilter operator="equal" val="430"/>
        <customFilter operator="equal" val="445"/>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Company</Company>
  <Application>Microsoft Excel</Application>
  <HeadingPairs>
    <vt:vector size="2" baseType="variant">
      <vt:variant>
        <vt:lpstr>工作表</vt:lpstr>
      </vt:variant>
      <vt:variant>
        <vt:i4>7</vt:i4>
      </vt:variant>
    </vt:vector>
  </HeadingPairs>
  <TitlesOfParts>
    <vt:vector size="7" baseType="lpstr">
      <vt:lpstr>Sheet1</vt:lpstr>
      <vt:lpstr>分校计划安排表</vt:lpstr>
      <vt:lpstr>倾斜专业</vt:lpstr>
      <vt:lpstr>职成处公布专业名单</vt:lpstr>
      <vt:lpstr>职成处公布院校名单</vt:lpstr>
      <vt:lpstr>学校序号</vt:lpstr>
      <vt:lpstr>专业超400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casic</cp:lastModifiedBy>
  <dcterms:created xsi:type="dcterms:W3CDTF">2018-05-16T06:51:00Z</dcterms:created>
  <cp:lastPrinted>2018-05-29T03:29:00Z</cp:lastPrinted>
  <dcterms:modified xsi:type="dcterms:W3CDTF">2024-06-14T19:57:00Z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3362A8A728F04F42AD6ACA0E04F791B1</vt:lpwstr>
  </property>
</Properties>
</file>