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720" windowHeight="10290" activeTab="2"/>
  </bookViews>
  <sheets>
    <sheet name="纳税贡献奖励" sheetId="1" r:id="rId1"/>
    <sheet name="资质晋增奖励" sheetId="11" r:id="rId2"/>
    <sheet name="洛江区建筑业2021年度落户迁入奖励汇总表" sheetId="12" r:id="rId3"/>
  </sheets>
  <calcPr calcId="125725"/>
</workbook>
</file>

<file path=xl/calcChain.xml><?xml version="1.0" encoding="utf-8"?>
<calcChain xmlns="http://schemas.openxmlformats.org/spreadsheetml/2006/main">
  <c r="D10" i="12"/>
  <c r="D11" i="11"/>
  <c r="E29" i="1"/>
  <c r="C29"/>
  <c r="J28"/>
  <c r="I28" s="1"/>
  <c r="J27"/>
  <c r="I27" s="1"/>
  <c r="J26"/>
  <c r="I26" s="1"/>
  <c r="J25"/>
  <c r="I25" s="1"/>
  <c r="J24"/>
  <c r="I24" s="1"/>
  <c r="J23"/>
  <c r="I23" s="1"/>
  <c r="J22"/>
  <c r="I22" s="1"/>
  <c r="J21"/>
  <c r="I21" s="1"/>
  <c r="J20"/>
  <c r="I20" s="1"/>
  <c r="E14"/>
  <c r="C14"/>
  <c r="J13"/>
  <c r="I13" s="1"/>
  <c r="J12"/>
  <c r="I12" s="1"/>
  <c r="E6"/>
  <c r="E32" s="1"/>
  <c r="E34" s="1"/>
  <c r="C6"/>
  <c r="J5"/>
  <c r="I5" s="1"/>
</calcChain>
</file>

<file path=xl/sharedStrings.xml><?xml version="1.0" encoding="utf-8"?>
<sst xmlns="http://schemas.openxmlformats.org/spreadsheetml/2006/main" count="90" uniqueCount="60">
  <si>
    <t>洛江区建筑业2020年度纳税贡献奖励汇总表（第五批）</t>
  </si>
  <si>
    <t>单位：元</t>
  </si>
  <si>
    <t>序号</t>
  </si>
  <si>
    <t>企业名称</t>
  </si>
  <si>
    <t>2020年回乡缴纳企业所得税</t>
  </si>
  <si>
    <t>入库时间</t>
  </si>
  <si>
    <t>奖励金额（企业所得税*0.4*0.8*0.85）</t>
  </si>
  <si>
    <t>证明文件</t>
  </si>
  <si>
    <t>奖励政策依据</t>
  </si>
  <si>
    <t>福建嘉联建设有限公司</t>
  </si>
  <si>
    <t>2020.4.23、2020.5.30</t>
  </si>
  <si>
    <t>建筑公司区外项目缴纳企业所得税汇总表</t>
  </si>
  <si>
    <t xml:space="preserve">泉洛政文〔2019〕23号:一、纳税贡献奖励 1.本区建筑业企业在辖区外承接工程项目，年度回乡缴纳企业所得税的，按企业所得税形成区级既得财力85%给予奖励。 </t>
  </si>
  <si>
    <t>合计</t>
  </si>
  <si>
    <t>2018-2020年本区建筑业企业缴纳企业所得税</t>
  </si>
  <si>
    <t>奖励金额（企业所得税*0.4*0.8*0.2）</t>
  </si>
  <si>
    <t>福建省铁拓机械股份有限公司</t>
  </si>
  <si>
    <t>2018-2020</t>
  </si>
  <si>
    <t>中建富泉股份有限公司建筑公司缴纳企业所得税汇总表</t>
  </si>
  <si>
    <t>泉洛政文〔2019〕23号:一、纳税贡献奖励 4.本区民营企业投资项目选择本区建筑业企业，施工企业承包该项目缴纳企业所得税100万元（含）以上的，按企业所得税形成区级既得财力20%奖励给民营企业。</t>
  </si>
  <si>
    <t>2019-2020</t>
  </si>
  <si>
    <t>福建福强住工科技有限公司泉州分公司项目缴纳企业所得税汇总表</t>
  </si>
  <si>
    <t>2021年回乡缴纳企业所得税</t>
  </si>
  <si>
    <t>奖励金额（企业所得税*0.4*0.8*0.88）</t>
  </si>
  <si>
    <t>方圆建设集团有限公司（2021年第2季度）</t>
  </si>
  <si>
    <t>2021.4.19</t>
  </si>
  <si>
    <t>泉洛政文〔2021〕7号 -关于促进建筑业发展壮大的六条措施：：一、纳税贡献奖励 
（一）本区建筑业企业在辖区外承接工程项目，年度回乡缴纳企业所得税的，按企业所得税形成区级既得财力88%给予奖励。七、其他 （一）申报程序及管理 3.建筑业的财税奖励申请时间，原则上一年申请一次，按受理顺序兑现（单季度依法纳税500万元以上的，可以按季度申请纳税贡献奖），次年6月30日前为上一年度申请财税扶持受理期限,逾期不予受理。</t>
  </si>
  <si>
    <t>方圆建设集团有限公司（2021年第3季度）</t>
  </si>
  <si>
    <t>2021.7.15</t>
  </si>
  <si>
    <t>中建富林集团有限公司（2021年第1季度）</t>
  </si>
  <si>
    <t>2021.1.20</t>
  </si>
  <si>
    <t>中建富林集团有限公司（2021年第2季度）</t>
  </si>
  <si>
    <t>2021.4.20</t>
  </si>
  <si>
    <t>中建富林集团有限公司（2021年第3季度）</t>
  </si>
  <si>
    <t>中建力天集团有限公司（2021年第1季度）</t>
  </si>
  <si>
    <t>2021.1.21</t>
  </si>
  <si>
    <t>中建力天集团有限公司（2021年第2季度）</t>
  </si>
  <si>
    <t>2021.4.21</t>
  </si>
  <si>
    <t>中建力天集团有限公司（2021年第3季度）</t>
  </si>
  <si>
    <t>福建省诚毅工程建造有限公司（2021年第2季度）</t>
  </si>
  <si>
    <t>2021.4.19、2021.5.26</t>
  </si>
  <si>
    <t>附件5</t>
  </si>
  <si>
    <t>洛江区建筑业2021年度资质晋增奖励汇总表</t>
  </si>
  <si>
    <t>晋升资质等级</t>
  </si>
  <si>
    <t>奖励金额</t>
  </si>
  <si>
    <t>备注</t>
  </si>
  <si>
    <t>中建富泉股份有限公司</t>
  </si>
  <si>
    <t>增项建筑幕墙工程设计专项乙级、建筑装饰工程设计专项乙级</t>
  </si>
  <si>
    <t>资质证书</t>
  </si>
  <si>
    <t xml:space="preserve">泉洛政文〔2021〕7号 -关于促进建筑业发展壮大的六条措施：五、资质晋增奖励 
（一）本区施工总承包企业主项晋升特级资质的一次性奖励1000万元，晋升总承包一级资质的一次性奖励100万元，晋升总承包二级资质的一次性奖励35万元，晋升专业承包一级资质的一次性奖励30万元。
（二）本区建筑业企业增项工程设计行业甲级、乙级资质的，分别给予一次性奖励100万元、50万元，增项工程设计专业甲级、乙级资质的，分别给予一次性奖励50万元、30万元。 
（三）已获得施工总承包特级、工程设计行业甲级、工程设计专业甲级的本区建筑业企业，可参照上述第1点和第2点相应条款享受相应奖励。 
</t>
  </si>
  <si>
    <t>洛江区建筑业2021年度落户迁入奖励汇总表</t>
  </si>
  <si>
    <t>资质等级</t>
  </si>
  <si>
    <t>博亚（福建）建筑设计有限公司</t>
  </si>
  <si>
    <t>建筑行业（建筑工程）甲级</t>
  </si>
  <si>
    <t>内资企业登记基本情况表，建筑企业资质证书，营业执照</t>
  </si>
  <si>
    <t>建筑工程施工总承包一级</t>
  </si>
  <si>
    <t>洛江区建筑业2021年度纳税贡献奖励汇总表（第二批）</t>
    <phoneticPr fontId="17" type="noConversion"/>
  </si>
  <si>
    <t xml:space="preserve">                     </t>
    <phoneticPr fontId="17" type="noConversion"/>
  </si>
  <si>
    <t>洛江区建筑业2020年度纳税贡献奖励汇总表（第五批）</t>
    <phoneticPr fontId="17" type="noConversion"/>
  </si>
  <si>
    <r>
      <t>泉洛政文〔2021〕7号 -关于促进建筑业发展壮大的六条措施：</t>
    </r>
    <r>
      <rPr>
        <b/>
        <sz val="9"/>
        <color rgb="FF333333"/>
        <rFont val="仿宋_GB2312"/>
        <charset val="134"/>
      </rPr>
      <t>三、迁入落户奖励</t>
    </r>
    <r>
      <rPr>
        <sz val="9"/>
        <color rgb="FF333333"/>
        <rFont val="仿宋_GB2312"/>
        <charset val="134"/>
      </rPr>
      <t xml:space="preserve">
（一）辖区外主项资质为特级、一级、二级的施工总承包企业将工商注册迁入我区的，分别给予一次性奖励1000万元、100万元、30万元。 
（二）辖区外行业甲级设计单位、专业甲级设计单位将工商注册迁入我区的，分别给予一次性奖励200万元、100万元。</t>
    </r>
    <r>
      <rPr>
        <b/>
        <sz val="9"/>
        <color rgb="FF333333"/>
        <rFont val="仿宋_GB2312"/>
        <charset val="134"/>
      </rPr>
      <t/>
    </r>
    <phoneticPr fontId="17" type="noConversion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</si>
</sst>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0.00_ "/>
    <numFmt numFmtId="178" formatCode="#,##0.00_);[Red]\(#,##0.00\)"/>
  </numFmts>
  <fonts count="19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b/>
      <sz val="11"/>
      <color indexed="8"/>
      <name val="仿宋_GB2312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仿宋_GB2312"/>
      <charset val="134"/>
    </font>
    <font>
      <sz val="9"/>
      <color rgb="FF333333"/>
      <name val="仿宋_GB2312"/>
      <charset val="134"/>
    </font>
    <font>
      <sz val="9"/>
      <color indexed="63"/>
      <name val="仿宋_GB2312"/>
      <charset val="134"/>
    </font>
    <font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63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b/>
      <sz val="9"/>
      <color rgb="FF333333"/>
      <name val="仿宋_GB2312"/>
      <charset val="134"/>
    </font>
    <font>
      <sz val="9"/>
      <name val="宋体"/>
      <charset val="134"/>
      <scheme val="minor"/>
    </font>
    <font>
      <sz val="9"/>
      <color rgb="FF333333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5" xfId="0" applyBorder="1">
      <alignment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178" fontId="5" fillId="0" borderId="5" xfId="0" applyNumberFormat="1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3" fontId="13" fillId="0" borderId="5" xfId="0" applyNumberFormat="1" applyFont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3" fontId="1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3" fontId="11" fillId="0" borderId="5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177" fontId="14" fillId="0" borderId="0" xfId="0" applyNumberFormat="1" applyFont="1">
      <alignment vertical="center"/>
    </xf>
    <xf numFmtId="4" fontId="14" fillId="0" borderId="0" xfId="0" applyNumberFormat="1" applyFont="1">
      <alignment vertical="center"/>
    </xf>
    <xf numFmtId="177" fontId="0" fillId="0" borderId="0" xfId="0" applyNumberForma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3" fillId="0" borderId="1" xfId="3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8" fillId="0" borderId="2" xfId="0" applyFont="1" applyFill="1" applyBorder="1" applyAlignment="1">
      <alignment horizontal="left" vertical="center" wrapText="1"/>
    </xf>
  </cellXfs>
  <cellStyles count="4">
    <cellStyle name="常规" xfId="0" builtinId="0"/>
    <cellStyle name="常规 3" xfId="2"/>
    <cellStyle name="常规 4" xfId="3"/>
    <cellStyle name="常规 6" xfId="1"/>
  </cellStyles>
  <dxfs count="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opLeftCell="A16" workbookViewId="0">
      <selection activeCell="G5" sqref="G5:G6"/>
    </sheetView>
  </sheetViews>
  <sheetFormatPr defaultColWidth="9" defaultRowHeight="13.5"/>
  <cols>
    <col min="1" max="1" width="5.25" customWidth="1"/>
    <col min="2" max="2" width="33.75" customWidth="1"/>
    <col min="3" max="3" width="19.75" customWidth="1"/>
    <col min="4" max="4" width="17.875" customWidth="1"/>
    <col min="5" max="5" width="20.5" customWidth="1"/>
    <col min="6" max="6" width="13.25" customWidth="1"/>
    <col min="7" max="7" width="27.5" customWidth="1"/>
    <col min="8" max="8" width="31.25" customWidth="1"/>
    <col min="9" max="9" width="14.875" customWidth="1"/>
    <col min="10" max="10" width="18.875" customWidth="1"/>
  </cols>
  <sheetData>
    <row r="1" spans="1:10" ht="62.1" customHeight="1">
      <c r="A1" s="58" t="s">
        <v>58</v>
      </c>
      <c r="B1" s="59"/>
      <c r="C1" s="59"/>
      <c r="D1" s="59"/>
      <c r="E1" s="59"/>
      <c r="F1" s="59"/>
      <c r="G1" s="59"/>
    </row>
    <row r="2" spans="1:10" ht="39.950000000000003" customHeight="1">
      <c r="A2" s="53"/>
      <c r="B2" s="54"/>
      <c r="C2" s="54"/>
      <c r="D2" s="54"/>
      <c r="E2" s="54"/>
      <c r="F2" s="55"/>
      <c r="G2" s="1" t="s">
        <v>1</v>
      </c>
    </row>
    <row r="3" spans="1:10" ht="62.1" customHeight="1">
      <c r="A3" s="56" t="s">
        <v>2</v>
      </c>
      <c r="B3" s="43" t="s">
        <v>3</v>
      </c>
      <c r="C3" s="43" t="s">
        <v>4</v>
      </c>
      <c r="D3" s="43" t="s">
        <v>5</v>
      </c>
      <c r="E3" s="50" t="s">
        <v>6</v>
      </c>
      <c r="F3" s="52" t="s">
        <v>7</v>
      </c>
      <c r="G3" s="43" t="s">
        <v>8</v>
      </c>
    </row>
    <row r="4" spans="1:10" ht="18" customHeight="1">
      <c r="A4" s="51"/>
      <c r="B4" s="51"/>
      <c r="C4" s="43"/>
      <c r="D4" s="43"/>
      <c r="E4" s="51"/>
      <c r="F4" s="51"/>
      <c r="G4" s="44"/>
    </row>
    <row r="5" spans="1:10" ht="95.1" customHeight="1">
      <c r="A5" s="16">
        <v>1</v>
      </c>
      <c r="B5" s="17" t="s">
        <v>9</v>
      </c>
      <c r="C5" s="32">
        <v>1003849.63</v>
      </c>
      <c r="D5" s="32" t="s">
        <v>10</v>
      </c>
      <c r="E5" s="75">
        <v>273047</v>
      </c>
      <c r="F5" s="76" t="s">
        <v>11</v>
      </c>
      <c r="G5" s="77" t="s">
        <v>12</v>
      </c>
      <c r="I5" s="35">
        <f>J5-E5</f>
        <v>9.9359999992884696E-2</v>
      </c>
      <c r="J5" s="36">
        <f>C5*0.32*0.85</f>
        <v>273047.09935999999</v>
      </c>
    </row>
    <row r="6" spans="1:10" ht="63" customHeight="1">
      <c r="A6" s="16" t="s">
        <v>13</v>
      </c>
      <c r="B6" s="20"/>
      <c r="C6" s="78">
        <f>SUM(C5:C5)</f>
        <v>1003849.63</v>
      </c>
      <c r="D6" s="78"/>
      <c r="E6" s="78">
        <f>SUM(E5:E5)</f>
        <v>273047</v>
      </c>
      <c r="F6" s="79"/>
      <c r="G6" s="77"/>
      <c r="I6" s="37"/>
    </row>
    <row r="7" spans="1:10" ht="30" customHeight="1">
      <c r="A7" s="22"/>
      <c r="B7" s="23"/>
      <c r="C7" s="24"/>
      <c r="D7" s="24"/>
      <c r="E7" s="24"/>
      <c r="F7" s="25"/>
      <c r="G7" s="26"/>
      <c r="I7" s="37"/>
    </row>
    <row r="8" spans="1:10" ht="63" customHeight="1">
      <c r="A8" s="58" t="s">
        <v>0</v>
      </c>
      <c r="B8" s="59"/>
      <c r="C8" s="59"/>
      <c r="D8" s="59"/>
      <c r="E8" s="59"/>
      <c r="F8" s="59"/>
      <c r="G8" s="59"/>
      <c r="I8" s="37"/>
    </row>
    <row r="9" spans="1:10" ht="45.95" customHeight="1">
      <c r="A9" s="53"/>
      <c r="B9" s="54"/>
      <c r="C9" s="54"/>
      <c r="D9" s="54"/>
      <c r="E9" s="54"/>
      <c r="F9" s="55"/>
      <c r="G9" s="1" t="s">
        <v>1</v>
      </c>
      <c r="I9" s="37"/>
    </row>
    <row r="10" spans="1:10" ht="63" customHeight="1">
      <c r="A10" s="56" t="s">
        <v>2</v>
      </c>
      <c r="B10" s="43" t="s">
        <v>3</v>
      </c>
      <c r="C10" s="38" t="s">
        <v>14</v>
      </c>
      <c r="D10" s="38" t="s">
        <v>5</v>
      </c>
      <c r="E10" s="50" t="s">
        <v>15</v>
      </c>
      <c r="F10" s="52" t="s">
        <v>7</v>
      </c>
      <c r="G10" s="43" t="s">
        <v>8</v>
      </c>
      <c r="I10" s="37"/>
    </row>
    <row r="11" spans="1:10" ht="27" customHeight="1">
      <c r="A11" s="51"/>
      <c r="B11" s="51"/>
      <c r="C11" s="39"/>
      <c r="D11" s="39"/>
      <c r="E11" s="51"/>
      <c r="F11" s="51"/>
      <c r="G11" s="44"/>
      <c r="I11" s="37"/>
    </row>
    <row r="12" spans="1:10" ht="77.099999999999994" customHeight="1">
      <c r="A12" s="27"/>
      <c r="B12" s="57" t="s">
        <v>16</v>
      </c>
      <c r="C12" s="28">
        <v>1250069.6499999999</v>
      </c>
      <c r="D12" s="28" t="s">
        <v>17</v>
      </c>
      <c r="E12" s="12">
        <v>80004</v>
      </c>
      <c r="F12" s="29" t="s">
        <v>18</v>
      </c>
      <c r="G12" s="45" t="s">
        <v>19</v>
      </c>
      <c r="I12" s="35">
        <f>J12-E12</f>
        <v>0.45760000000882428</v>
      </c>
      <c r="J12" s="36">
        <f>C12*0.32*0.2</f>
        <v>80004.457600000009</v>
      </c>
    </row>
    <row r="13" spans="1:10" ht="77.099999999999994" customHeight="1">
      <c r="A13" s="16"/>
      <c r="B13" s="46"/>
      <c r="C13" s="18">
        <v>290267.40999999997</v>
      </c>
      <c r="D13" s="28" t="s">
        <v>20</v>
      </c>
      <c r="E13" s="30">
        <v>18577</v>
      </c>
      <c r="F13" s="14" t="s">
        <v>21</v>
      </c>
      <c r="G13" s="45"/>
      <c r="I13" s="35">
        <f>J13-E13</f>
        <v>0.11423999999897205</v>
      </c>
      <c r="J13" s="36">
        <f>C13*0.32*0.2</f>
        <v>18577.114239999999</v>
      </c>
    </row>
    <row r="14" spans="1:10" ht="57" customHeight="1">
      <c r="A14" s="16" t="s">
        <v>13</v>
      </c>
      <c r="B14" s="20"/>
      <c r="C14" s="21">
        <f>SUM(C12:C13)</f>
        <v>1540337.0599999998</v>
      </c>
      <c r="D14" s="21"/>
      <c r="E14" s="21">
        <f>SUM(E12:E13)</f>
        <v>98581</v>
      </c>
      <c r="F14" s="14"/>
      <c r="G14" s="46"/>
      <c r="I14" s="37"/>
    </row>
    <row r="15" spans="1:10" ht="39" customHeight="1">
      <c r="A15" s="22"/>
      <c r="B15" s="23"/>
      <c r="C15" s="24"/>
      <c r="D15" s="24"/>
      <c r="E15" s="24"/>
      <c r="F15" s="25"/>
      <c r="G15" s="26"/>
      <c r="I15" s="37"/>
    </row>
    <row r="16" spans="1:10" ht="30" customHeight="1">
      <c r="A16" s="58" t="s">
        <v>56</v>
      </c>
      <c r="B16" s="59"/>
      <c r="C16" s="59"/>
      <c r="D16" s="59"/>
      <c r="E16" s="59"/>
      <c r="F16" s="59"/>
      <c r="G16" s="59"/>
      <c r="I16" s="37"/>
    </row>
    <row r="17" spans="1:10" ht="27.95" customHeight="1">
      <c r="A17" s="53"/>
      <c r="B17" s="54"/>
      <c r="C17" s="54"/>
      <c r="D17" s="54"/>
      <c r="E17" s="54"/>
      <c r="F17" s="55"/>
      <c r="G17" s="1" t="s">
        <v>1</v>
      </c>
      <c r="I17" s="37"/>
    </row>
    <row r="18" spans="1:10" ht="23.1" customHeight="1">
      <c r="A18" s="56" t="s">
        <v>2</v>
      </c>
      <c r="B18" s="43" t="s">
        <v>3</v>
      </c>
      <c r="C18" s="38" t="s">
        <v>22</v>
      </c>
      <c r="D18" s="38" t="s">
        <v>5</v>
      </c>
      <c r="E18" s="50" t="s">
        <v>23</v>
      </c>
      <c r="F18" s="52" t="s">
        <v>7</v>
      </c>
      <c r="G18" s="43" t="s">
        <v>8</v>
      </c>
      <c r="I18" s="37"/>
    </row>
    <row r="19" spans="1:10" ht="21.75" customHeight="1">
      <c r="A19" s="51"/>
      <c r="B19" s="51"/>
      <c r="C19" s="39"/>
      <c r="D19" s="39"/>
      <c r="E19" s="51"/>
      <c r="F19" s="51"/>
      <c r="G19" s="44"/>
      <c r="I19" s="37"/>
    </row>
    <row r="20" spans="1:10" ht="39" customHeight="1">
      <c r="A20" s="31">
        <v>1</v>
      </c>
      <c r="B20" s="17" t="s">
        <v>24</v>
      </c>
      <c r="C20" s="32">
        <v>5051500.49</v>
      </c>
      <c r="D20" s="18" t="s">
        <v>25</v>
      </c>
      <c r="E20" s="19">
        <v>1422502</v>
      </c>
      <c r="F20" s="40" t="s">
        <v>11</v>
      </c>
      <c r="G20" s="47" t="s">
        <v>26</v>
      </c>
      <c r="I20" s="35">
        <f t="shared" ref="I20:I28" si="0">J20-E20</f>
        <v>0.53798400005325675</v>
      </c>
      <c r="J20" s="36">
        <f t="shared" ref="J20:J28" si="1">C20*0.32*0.88</f>
        <v>1422502.5379840001</v>
      </c>
    </row>
    <row r="21" spans="1:10" ht="39" customHeight="1">
      <c r="A21" s="31">
        <v>2</v>
      </c>
      <c r="B21" s="17" t="s">
        <v>27</v>
      </c>
      <c r="C21" s="32">
        <v>3971004.4</v>
      </c>
      <c r="D21" s="18" t="s">
        <v>28</v>
      </c>
      <c r="E21" s="19">
        <v>1118234</v>
      </c>
      <c r="F21" s="41"/>
      <c r="G21" s="48"/>
      <c r="I21" s="35">
        <f t="shared" si="0"/>
        <v>0.83903999999165535</v>
      </c>
      <c r="J21" s="36">
        <f t="shared" si="1"/>
        <v>1118234.83904</v>
      </c>
    </row>
    <row r="22" spans="1:10" ht="39" customHeight="1">
      <c r="A22" s="16">
        <v>3</v>
      </c>
      <c r="B22" s="14" t="s">
        <v>29</v>
      </c>
      <c r="C22" s="32">
        <v>1599857.16</v>
      </c>
      <c r="D22" s="18" t="s">
        <v>30</v>
      </c>
      <c r="E22" s="19">
        <v>450519</v>
      </c>
      <c r="F22" s="41"/>
      <c r="G22" s="48"/>
      <c r="I22" s="35">
        <f t="shared" si="0"/>
        <v>0.77625599998282269</v>
      </c>
      <c r="J22" s="36">
        <f t="shared" si="1"/>
        <v>450519.77625599998</v>
      </c>
    </row>
    <row r="23" spans="1:10" ht="39" customHeight="1">
      <c r="A23" s="16">
        <v>4</v>
      </c>
      <c r="B23" s="14" t="s">
        <v>31</v>
      </c>
      <c r="C23" s="33">
        <v>4334119.2300000004</v>
      </c>
      <c r="D23" s="18" t="s">
        <v>32</v>
      </c>
      <c r="E23" s="19">
        <v>1220487</v>
      </c>
      <c r="F23" s="41"/>
      <c r="G23" s="48"/>
      <c r="I23" s="35">
        <f t="shared" si="0"/>
        <v>0.97516799997538328</v>
      </c>
      <c r="J23" s="36">
        <f t="shared" si="1"/>
        <v>1220487.975168</v>
      </c>
    </row>
    <row r="24" spans="1:10" ht="39" customHeight="1">
      <c r="A24" s="16">
        <v>5</v>
      </c>
      <c r="B24" s="14" t="s">
        <v>33</v>
      </c>
      <c r="C24" s="32">
        <v>2361017.66</v>
      </c>
      <c r="D24" s="18" t="s">
        <v>28</v>
      </c>
      <c r="E24" s="19">
        <v>664862</v>
      </c>
      <c r="F24" s="41"/>
      <c r="G24" s="48"/>
      <c r="I24" s="35">
        <f t="shared" si="0"/>
        <v>0.57305600005201995</v>
      </c>
      <c r="J24" s="36">
        <f t="shared" si="1"/>
        <v>664862.57305600005</v>
      </c>
    </row>
    <row r="25" spans="1:10" ht="39" customHeight="1">
      <c r="A25" s="16">
        <v>6</v>
      </c>
      <c r="B25" s="17" t="s">
        <v>34</v>
      </c>
      <c r="C25" s="32">
        <v>6413744.2000000002</v>
      </c>
      <c r="D25" s="18" t="s">
        <v>35</v>
      </c>
      <c r="E25" s="19">
        <v>1806110</v>
      </c>
      <c r="F25" s="41"/>
      <c r="G25" s="48"/>
      <c r="I25" s="35">
        <f t="shared" si="0"/>
        <v>0.36672000004909933</v>
      </c>
      <c r="J25" s="36">
        <f t="shared" si="1"/>
        <v>1806110.36672</v>
      </c>
    </row>
    <row r="26" spans="1:10" ht="39" customHeight="1">
      <c r="A26" s="16">
        <v>7</v>
      </c>
      <c r="B26" s="17" t="s">
        <v>36</v>
      </c>
      <c r="C26" s="18">
        <v>6841819.9699999997</v>
      </c>
      <c r="D26" s="18" t="s">
        <v>37</v>
      </c>
      <c r="E26" s="19">
        <v>1926656</v>
      </c>
      <c r="F26" s="41"/>
      <c r="G26" s="49"/>
      <c r="I26" s="35">
        <f t="shared" si="0"/>
        <v>0.50355200003832579</v>
      </c>
      <c r="J26" s="36">
        <f t="shared" si="1"/>
        <v>1926656.503552</v>
      </c>
    </row>
    <row r="27" spans="1:10" ht="39" customHeight="1">
      <c r="A27" s="16">
        <v>8</v>
      </c>
      <c r="B27" s="17" t="s">
        <v>38</v>
      </c>
      <c r="C27" s="18">
        <v>5556629.0599999996</v>
      </c>
      <c r="D27" s="18" t="s">
        <v>28</v>
      </c>
      <c r="E27" s="19">
        <v>1564746</v>
      </c>
      <c r="F27" s="41"/>
      <c r="G27" s="49"/>
      <c r="I27" s="35">
        <f t="shared" si="0"/>
        <v>0.74329599994234741</v>
      </c>
      <c r="J27" s="36">
        <f t="shared" si="1"/>
        <v>1564746.7432959999</v>
      </c>
    </row>
    <row r="28" spans="1:10" ht="39" customHeight="1">
      <c r="A28" s="16">
        <v>9</v>
      </c>
      <c r="B28" s="17" t="s">
        <v>39</v>
      </c>
      <c r="C28" s="18">
        <v>18590946.899999999</v>
      </c>
      <c r="D28" s="18" t="s">
        <v>40</v>
      </c>
      <c r="E28" s="19">
        <v>5235210</v>
      </c>
      <c r="F28" s="41"/>
      <c r="G28" s="49"/>
      <c r="I28" s="35">
        <f t="shared" si="0"/>
        <v>0.64703999925404787</v>
      </c>
      <c r="J28" s="36">
        <f t="shared" si="1"/>
        <v>5235210.6470399993</v>
      </c>
    </row>
    <row r="29" spans="1:10" ht="39" customHeight="1">
      <c r="A29" s="16" t="s">
        <v>13</v>
      </c>
      <c r="B29" s="20"/>
      <c r="C29" s="21">
        <f>SUM(C20:C28)</f>
        <v>54720639.07</v>
      </c>
      <c r="D29" s="21"/>
      <c r="E29" s="21">
        <f>SUM(E20:E28)</f>
        <v>15409326</v>
      </c>
      <c r="F29" s="42"/>
      <c r="G29" s="34"/>
      <c r="I29" s="37"/>
    </row>
    <row r="32" spans="1:10">
      <c r="E32">
        <f>E6+E14+E29</f>
        <v>15780954</v>
      </c>
    </row>
    <row r="33" spans="5:5">
      <c r="E33">
        <v>2300000</v>
      </c>
    </row>
    <row r="34" spans="5:5">
      <c r="E34">
        <f>SUM(E32:E33)</f>
        <v>18080954</v>
      </c>
    </row>
    <row r="35" spans="5:5" ht="51" customHeight="1"/>
  </sheetData>
  <mergeCells count="33">
    <mergeCell ref="A1:G1"/>
    <mergeCell ref="A2:F2"/>
    <mergeCell ref="A8:G8"/>
    <mergeCell ref="A9:F9"/>
    <mergeCell ref="A16:G16"/>
    <mergeCell ref="D3:D4"/>
    <mergeCell ref="D10:D11"/>
    <mergeCell ref="C3:C4"/>
    <mergeCell ref="C10:C11"/>
    <mergeCell ref="A17:F17"/>
    <mergeCell ref="A3:A4"/>
    <mergeCell ref="A10:A11"/>
    <mergeCell ref="A18:A19"/>
    <mergeCell ref="B3:B4"/>
    <mergeCell ref="B10:B11"/>
    <mergeCell ref="B12:B13"/>
    <mergeCell ref="B18:B19"/>
    <mergeCell ref="C18:C19"/>
    <mergeCell ref="F20:F29"/>
    <mergeCell ref="G3:G4"/>
    <mergeCell ref="G5:G6"/>
    <mergeCell ref="G10:G11"/>
    <mergeCell ref="G12:G14"/>
    <mergeCell ref="G18:G19"/>
    <mergeCell ref="G20:G28"/>
    <mergeCell ref="D18:D19"/>
    <mergeCell ref="E3:E4"/>
    <mergeCell ref="E10:E11"/>
    <mergeCell ref="E18:E19"/>
    <mergeCell ref="F3:F4"/>
    <mergeCell ref="F5:F6"/>
    <mergeCell ref="F10:F11"/>
    <mergeCell ref="F18:F19"/>
  </mergeCells>
  <phoneticPr fontId="17" type="noConversion"/>
  <conditionalFormatting sqref="B5">
    <cfRule type="duplicateValues" dxfId="35" priority="21" stopIfTrue="1"/>
    <cfRule type="duplicateValues" dxfId="34" priority="22" stopIfTrue="1"/>
    <cfRule type="duplicateValues" dxfId="33" priority="23" stopIfTrue="1"/>
    <cfRule type="duplicateValues" dxfId="32" priority="24" stopIfTrue="1"/>
    <cfRule type="duplicateValues" dxfId="31" priority="25" stopIfTrue="1"/>
    <cfRule type="duplicateValues" dxfId="30" priority="26" stopIfTrue="1"/>
    <cfRule type="duplicateValues" dxfId="29" priority="27" stopIfTrue="1"/>
    <cfRule type="duplicateValues" dxfId="28" priority="28" stopIfTrue="1"/>
  </conditionalFormatting>
  <conditionalFormatting sqref="B12">
    <cfRule type="duplicateValues" dxfId="27" priority="9" stopIfTrue="1"/>
    <cfRule type="duplicateValues" dxfId="26" priority="10" stopIfTrue="1"/>
    <cfRule type="duplicateValues" dxfId="25" priority="11" stopIfTrue="1"/>
    <cfRule type="duplicateValues" dxfId="24" priority="12" stopIfTrue="1"/>
    <cfRule type="duplicateValues" dxfId="23" priority="13" stopIfTrue="1"/>
    <cfRule type="duplicateValues" dxfId="22" priority="14" stopIfTrue="1"/>
    <cfRule type="duplicateValues" dxfId="21" priority="15" stopIfTrue="1"/>
    <cfRule type="duplicateValues" dxfId="20" priority="16" stopIfTrue="1"/>
  </conditionalFormatting>
  <conditionalFormatting sqref="B20">
    <cfRule type="duplicateValues" dxfId="19" priority="61" stopIfTrue="1"/>
    <cfRule type="duplicateValues" dxfId="18" priority="62" stopIfTrue="1"/>
    <cfRule type="duplicateValues" dxfId="17" priority="63" stopIfTrue="1"/>
    <cfRule type="duplicateValues" dxfId="16" priority="64" stopIfTrue="1"/>
  </conditionalFormatting>
  <conditionalFormatting sqref="B21">
    <cfRule type="duplicateValues" dxfId="15" priority="8" stopIfTrue="1"/>
    <cfRule type="duplicateValues" dxfId="14" priority="7" stopIfTrue="1"/>
    <cfRule type="duplicateValues" dxfId="13" priority="6" stopIfTrue="1"/>
    <cfRule type="duplicateValues" dxfId="12" priority="5" stopIfTrue="1"/>
    <cfRule type="duplicateValues" dxfId="11" priority="4" stopIfTrue="1"/>
    <cfRule type="duplicateValues" dxfId="10" priority="3" stopIfTrue="1"/>
    <cfRule type="duplicateValues" dxfId="9" priority="2" stopIfTrue="1"/>
    <cfRule type="duplicateValues" dxfId="8" priority="1" stopIfTrue="1"/>
  </conditionalFormatting>
  <conditionalFormatting sqref="B25:B28">
    <cfRule type="duplicateValues" dxfId="7" priority="73" stopIfTrue="1"/>
    <cfRule type="duplicateValues" dxfId="6" priority="74" stopIfTrue="1"/>
    <cfRule type="duplicateValues" dxfId="5" priority="75" stopIfTrue="1"/>
    <cfRule type="duplicateValues" dxfId="4" priority="76" stopIfTrue="1"/>
  </conditionalFormatting>
  <conditionalFormatting sqref="B20 B25:B28">
    <cfRule type="duplicateValues" dxfId="3" priority="77" stopIfTrue="1"/>
    <cfRule type="duplicateValues" dxfId="2" priority="78" stopIfTrue="1"/>
    <cfRule type="duplicateValues" dxfId="1" priority="79" stopIfTrue="1"/>
    <cfRule type="duplicateValues" dxfId="0" priority="80" stopIfTrue="1"/>
  </conditionalFormatting>
  <pageMargins left="0.235416666666667" right="0.235416666666667" top="0.59027777777777801" bottom="0.59027777777777801" header="0.31388888888888899" footer="0.31388888888888899"/>
  <pageSetup paperSize="9" fitToWidth="0" orientation="landscape" r:id="rId1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1"/>
  <sheetViews>
    <sheetView workbookViewId="0">
      <selection activeCell="A3" sqref="A3:E3"/>
    </sheetView>
  </sheetViews>
  <sheetFormatPr defaultColWidth="9" defaultRowHeight="13.5"/>
  <cols>
    <col min="1" max="1" width="5.25" customWidth="1"/>
    <col min="2" max="2" width="15.875" customWidth="1"/>
    <col min="3" max="3" width="20.375" customWidth="1"/>
    <col min="4" max="4" width="24.5" customWidth="1"/>
    <col min="5" max="5" width="15" customWidth="1"/>
    <col min="6" max="6" width="36.25" customWidth="1"/>
    <col min="7" max="7" width="11.875" customWidth="1"/>
  </cols>
  <sheetData>
    <row r="1" spans="1:7" ht="18.75">
      <c r="A1" s="9" t="s">
        <v>41</v>
      </c>
      <c r="B1" s="10"/>
      <c r="C1" s="10"/>
      <c r="D1" s="10"/>
      <c r="E1" s="10"/>
      <c r="F1" s="10"/>
    </row>
    <row r="2" spans="1:7" ht="27">
      <c r="A2" s="58" t="s">
        <v>42</v>
      </c>
      <c r="B2" s="59"/>
      <c r="C2" s="59"/>
      <c r="D2" s="59"/>
      <c r="E2" s="59"/>
      <c r="F2" s="59"/>
    </row>
    <row r="3" spans="1:7" ht="15.95" customHeight="1">
      <c r="A3" s="53"/>
      <c r="B3" s="54"/>
      <c r="C3" s="54"/>
      <c r="D3" s="55"/>
      <c r="E3" s="55"/>
      <c r="F3" s="1" t="s">
        <v>1</v>
      </c>
    </row>
    <row r="4" spans="1:7" ht="15.95" customHeight="1">
      <c r="A4" s="56" t="s">
        <v>2</v>
      </c>
      <c r="B4" s="43" t="s">
        <v>3</v>
      </c>
      <c r="C4" s="38" t="s">
        <v>43</v>
      </c>
      <c r="D4" s="50" t="s">
        <v>44</v>
      </c>
      <c r="E4" s="52" t="s">
        <v>7</v>
      </c>
      <c r="F4" s="43" t="s">
        <v>8</v>
      </c>
      <c r="G4" s="62" t="s">
        <v>45</v>
      </c>
    </row>
    <row r="5" spans="1:7" ht="33.950000000000003" customHeight="1">
      <c r="A5" s="51"/>
      <c r="B5" s="51"/>
      <c r="C5" s="39"/>
      <c r="D5" s="51"/>
      <c r="E5" s="51"/>
      <c r="F5" s="44"/>
      <c r="G5" s="62"/>
    </row>
    <row r="6" spans="1:7" ht="54" customHeight="1">
      <c r="A6" s="11">
        <v>1</v>
      </c>
      <c r="B6" s="5" t="s">
        <v>46</v>
      </c>
      <c r="C6" s="2" t="s">
        <v>47</v>
      </c>
      <c r="D6" s="3">
        <v>300000</v>
      </c>
      <c r="E6" s="40" t="s">
        <v>48</v>
      </c>
      <c r="F6" s="47" t="s">
        <v>49</v>
      </c>
      <c r="G6" s="63"/>
    </row>
    <row r="7" spans="1:7" ht="66" customHeight="1">
      <c r="A7" s="11">
        <v>2</v>
      </c>
      <c r="B7" s="5"/>
      <c r="C7" s="2"/>
      <c r="D7" s="3"/>
      <c r="E7" s="60"/>
      <c r="F7" s="61"/>
      <c r="G7" s="63"/>
    </row>
    <row r="8" spans="1:7" ht="56.1" customHeight="1">
      <c r="A8" s="11">
        <v>3</v>
      </c>
      <c r="B8" s="5"/>
      <c r="C8" s="2"/>
      <c r="D8" s="13"/>
      <c r="E8" s="60"/>
      <c r="F8" s="61"/>
      <c r="G8" s="63"/>
    </row>
    <row r="9" spans="1:7" ht="54.95" customHeight="1">
      <c r="A9" s="11">
        <v>4</v>
      </c>
      <c r="B9" s="14"/>
      <c r="C9" s="2"/>
      <c r="D9" s="13"/>
      <c r="E9" s="60"/>
      <c r="F9" s="61"/>
      <c r="G9" s="63"/>
    </row>
    <row r="10" spans="1:7" ht="54.95" customHeight="1">
      <c r="A10" s="11">
        <v>5</v>
      </c>
      <c r="B10" s="14"/>
      <c r="C10" s="14"/>
      <c r="D10" s="13"/>
      <c r="E10" s="60"/>
      <c r="F10" s="61"/>
      <c r="G10" s="63"/>
    </row>
    <row r="11" spans="1:7" ht="48.95" customHeight="1">
      <c r="A11" s="11" t="s">
        <v>13</v>
      </c>
      <c r="B11" s="14"/>
      <c r="C11" s="14"/>
      <c r="D11" s="3">
        <f>SUM(D6:D10)</f>
        <v>300000</v>
      </c>
      <c r="E11" s="14"/>
      <c r="F11" s="5"/>
      <c r="G11" s="15"/>
    </row>
  </sheetData>
  <mergeCells count="12">
    <mergeCell ref="A2:F2"/>
    <mergeCell ref="A3:E3"/>
    <mergeCell ref="A4:A5"/>
    <mergeCell ref="B4:B5"/>
    <mergeCell ref="C4:C5"/>
    <mergeCell ref="D4:D5"/>
    <mergeCell ref="E4:E5"/>
    <mergeCell ref="E6:E10"/>
    <mergeCell ref="F4:F5"/>
    <mergeCell ref="F6:F10"/>
    <mergeCell ref="G4:G5"/>
    <mergeCell ref="G6:G10"/>
  </mergeCells>
  <phoneticPr fontId="17" type="noConversion"/>
  <pageMargins left="0.59027777777777801" right="0.59027777777777801" top="0.74791666666666701" bottom="0.74791666666666701" header="0.31388888888888899" footer="0.31388888888888899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J6" sqref="J6"/>
    </sheetView>
  </sheetViews>
  <sheetFormatPr defaultColWidth="9" defaultRowHeight="13.5"/>
  <cols>
    <col min="1" max="1" width="6" customWidth="1"/>
    <col min="2" max="2" width="23.625" customWidth="1"/>
    <col min="3" max="3" width="30" customWidth="1"/>
    <col min="4" max="4" width="19.75" customWidth="1"/>
    <col min="5" max="5" width="10.5" customWidth="1"/>
    <col min="6" max="6" width="43.75" customWidth="1"/>
  </cols>
  <sheetData>
    <row r="1" spans="1:6" ht="27">
      <c r="A1" s="58" t="s">
        <v>50</v>
      </c>
      <c r="B1" s="58"/>
      <c r="C1" s="58"/>
      <c r="D1" s="58"/>
      <c r="E1" s="58"/>
      <c r="F1" s="58"/>
    </row>
    <row r="2" spans="1:6" ht="29.1" customHeight="1">
      <c r="A2" s="53" t="s">
        <v>57</v>
      </c>
      <c r="B2" s="54"/>
      <c r="C2" s="54"/>
      <c r="D2" s="55"/>
      <c r="E2" s="55"/>
      <c r="F2" s="1" t="s">
        <v>1</v>
      </c>
    </row>
    <row r="3" spans="1:6" ht="39.950000000000003" customHeight="1">
      <c r="A3" s="64" t="s">
        <v>2</v>
      </c>
      <c r="B3" s="43" t="s">
        <v>3</v>
      </c>
      <c r="C3" s="38" t="s">
        <v>51</v>
      </c>
      <c r="D3" s="68" t="s">
        <v>44</v>
      </c>
      <c r="E3" s="69" t="s">
        <v>7</v>
      </c>
      <c r="F3" s="43" t="s">
        <v>8</v>
      </c>
    </row>
    <row r="4" spans="1:6" ht="39.950000000000003" customHeight="1">
      <c r="A4" s="51"/>
      <c r="B4" s="51"/>
      <c r="C4" s="39"/>
      <c r="D4" s="51"/>
      <c r="E4" s="51"/>
      <c r="F4" s="44"/>
    </row>
    <row r="5" spans="1:6" ht="48" customHeight="1">
      <c r="A5" s="65">
        <v>1</v>
      </c>
      <c r="B5" s="40" t="s">
        <v>52</v>
      </c>
      <c r="C5" s="2" t="s">
        <v>53</v>
      </c>
      <c r="D5" s="3">
        <v>2000000</v>
      </c>
      <c r="E5" s="70" t="s">
        <v>54</v>
      </c>
      <c r="F5" s="80" t="s">
        <v>59</v>
      </c>
    </row>
    <row r="6" spans="1:6" ht="39.950000000000003" customHeight="1">
      <c r="A6" s="66"/>
      <c r="B6" s="67"/>
      <c r="C6" s="2" t="s">
        <v>55</v>
      </c>
      <c r="D6" s="3">
        <v>1000000</v>
      </c>
      <c r="E6" s="71"/>
      <c r="F6" s="73"/>
    </row>
    <row r="7" spans="1:6" ht="39.950000000000003" customHeight="1">
      <c r="A7" s="4"/>
      <c r="B7" s="5"/>
      <c r="C7" s="2"/>
      <c r="D7" s="3"/>
      <c r="E7" s="71"/>
      <c r="F7" s="73"/>
    </row>
    <row r="8" spans="1:6" ht="39.950000000000003" customHeight="1">
      <c r="A8" s="4"/>
      <c r="B8" s="5"/>
      <c r="C8" s="2"/>
      <c r="D8" s="3"/>
      <c r="E8" s="71"/>
      <c r="F8" s="73"/>
    </row>
    <row r="9" spans="1:6" ht="39.950000000000003" customHeight="1">
      <c r="A9" s="4"/>
      <c r="B9" s="5"/>
      <c r="C9" s="2"/>
      <c r="D9" s="3"/>
      <c r="E9" s="72"/>
      <c r="F9" s="74"/>
    </row>
    <row r="10" spans="1:6" ht="39.950000000000003" customHeight="1">
      <c r="A10" s="6" t="s">
        <v>13</v>
      </c>
      <c r="B10" s="7"/>
      <c r="C10" s="7"/>
      <c r="D10" s="8">
        <f>SUM(D5:D9)</f>
        <v>3000000</v>
      </c>
      <c r="E10" s="7"/>
      <c r="F10" s="7"/>
    </row>
  </sheetData>
  <mergeCells count="12">
    <mergeCell ref="A1:F1"/>
    <mergeCell ref="A2:E2"/>
    <mergeCell ref="A3:A4"/>
    <mergeCell ref="A5:A6"/>
    <mergeCell ref="B3:B4"/>
    <mergeCell ref="B5:B6"/>
    <mergeCell ref="C3:C4"/>
    <mergeCell ref="D3:D4"/>
    <mergeCell ref="E3:E4"/>
    <mergeCell ref="E5:E9"/>
    <mergeCell ref="F3:F4"/>
    <mergeCell ref="F5:F9"/>
  </mergeCells>
  <phoneticPr fontId="17" type="noConversion"/>
  <pageMargins left="0.75" right="0.75" top="1" bottom="1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纳税贡献奖励</vt:lpstr>
      <vt:lpstr>资质晋增奖励</vt:lpstr>
      <vt:lpstr>洛江区建筑业2021年度落户迁入奖励汇总表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Microsoft</cp:lastModifiedBy>
  <cp:lastPrinted>2021-09-02T01:23:00Z</cp:lastPrinted>
  <dcterms:created xsi:type="dcterms:W3CDTF">2018-02-07T01:14:00Z</dcterms:created>
  <dcterms:modified xsi:type="dcterms:W3CDTF">2021-10-13T08:50:22Z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